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V:\Guy (Sales Analyst)\1. Pricing Master Sheets\3. Web\"/>
    </mc:Choice>
  </mc:AlternateContent>
  <xr:revisionPtr revIDLastSave="0" documentId="13_ncr:1_{956C93A6-64A8-4CC0-888D-C10720C5A16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VC Sewer Ftgs" sheetId="1" r:id="rId1"/>
  </sheets>
  <definedNames>
    <definedName name="_xlnm._FilterDatabase" localSheetId="0" hidden="1">'PVC Sewer Ftgs'!$A$8:$P$76</definedName>
    <definedName name="_xlnm.Print_Area" localSheetId="0">'PVC Sewer Ftgs'!$A$1:$S$78</definedName>
    <definedName name="_xlnm.Print_Titles" localSheetId="0">'PVC Sewer Ftgs'!$7:$8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7" i="1" l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67" i="1"/>
  <c r="W68" i="1"/>
  <c r="W69" i="1"/>
  <c r="W70" i="1"/>
  <c r="W71" i="1"/>
  <c r="W72" i="1"/>
  <c r="W73" i="1"/>
  <c r="W74" i="1"/>
  <c r="W75" i="1"/>
  <c r="W9" i="1"/>
  <c r="V77" i="1"/>
  <c r="W77" i="1" s="1"/>
  <c r="W10" i="1"/>
  <c r="W11" i="1"/>
  <c r="W12" i="1"/>
  <c r="W13" i="1"/>
  <c r="W14" i="1"/>
  <c r="W15" i="1"/>
  <c r="W16" i="1"/>
  <c r="W17" i="1"/>
  <c r="W18" i="1"/>
  <c r="W34" i="1"/>
  <c r="W35" i="1"/>
  <c r="W36" i="1"/>
  <c r="W37" i="1"/>
  <c r="W38" i="1"/>
  <c r="W39" i="1"/>
  <c r="W40" i="1"/>
  <c r="W41" i="1"/>
  <c r="W42" i="1"/>
  <c r="W58" i="1"/>
  <c r="W59" i="1"/>
  <c r="W60" i="1"/>
  <c r="W61" i="1"/>
  <c r="W62" i="1"/>
  <c r="W63" i="1"/>
  <c r="W64" i="1"/>
  <c r="W65" i="1"/>
  <c r="W66" i="1"/>
</calcChain>
</file>

<file path=xl/sharedStrings.xml><?xml version="1.0" encoding="utf-8"?>
<sst xmlns="http://schemas.openxmlformats.org/spreadsheetml/2006/main" count="364" uniqueCount="292">
  <si>
    <t>BOW PLUMBING GROUP</t>
  </si>
  <si>
    <t>Carton</t>
  </si>
  <si>
    <t>Qty</t>
  </si>
  <si>
    <t>Unit</t>
  </si>
  <si>
    <t>Item #</t>
  </si>
  <si>
    <t>English Description</t>
  </si>
  <si>
    <t>French description</t>
  </si>
  <si>
    <t>UPC #</t>
  </si>
  <si>
    <t>Pal</t>
  </si>
  <si>
    <t>Wght Kgs</t>
  </si>
  <si>
    <t>L</t>
  </si>
  <si>
    <t>W</t>
  </si>
  <si>
    <t>H</t>
  </si>
  <si>
    <t>Cat #</t>
  </si>
  <si>
    <t>SANI-DRAIN PVC SEWER &amp; DRAIN FITTINGS</t>
  </si>
  <si>
    <t xml:space="preserve"> CSA B182.1 / BNQ 3624-130 / ASTM-D 3034</t>
  </si>
  <si>
    <t>Price List</t>
  </si>
  <si>
    <t>065</t>
  </si>
  <si>
    <t>650002</t>
  </si>
  <si>
    <t>PVC SEWER STRAIGHT TEE 3</t>
  </si>
  <si>
    <t>PVC EGOUT TE CARRE 3</t>
  </si>
  <si>
    <t>062852650000</t>
  </si>
  <si>
    <t>650010</t>
  </si>
  <si>
    <t>PVC SEWER STRAIGHT TEE 4</t>
  </si>
  <si>
    <t>PVC EGOUT TE CARRE 4</t>
  </si>
  <si>
    <t>062852650017</t>
  </si>
  <si>
    <t>650036</t>
  </si>
  <si>
    <t>PVC SEWER STRAIGHT TEE 6</t>
  </si>
  <si>
    <t>PVC EGOUT TE CARRE 6</t>
  </si>
  <si>
    <t>062852650031</t>
  </si>
  <si>
    <t>650044</t>
  </si>
  <si>
    <t>PVC SEWER STRAIGHT TEE 6 x 4</t>
  </si>
  <si>
    <t>PVC EGOUT TE CARRE 6 x 4</t>
  </si>
  <si>
    <t>062852650048</t>
  </si>
  <si>
    <t>650051</t>
  </si>
  <si>
    <t>PVC SEWER STRAIGHT TEE SPIG 4</t>
  </si>
  <si>
    <t>PVC EGOUT TE CARRE MALE 4</t>
  </si>
  <si>
    <t>062852650055</t>
  </si>
  <si>
    <t>650069</t>
  </si>
  <si>
    <t>PVC SEWER SAN TEE 3</t>
  </si>
  <si>
    <t>PVC EGOUT TE SANITAIRE 3</t>
  </si>
  <si>
    <t>062852650062</t>
  </si>
  <si>
    <t>650077</t>
  </si>
  <si>
    <t>PVC SEWER SAN TEE 4</t>
  </si>
  <si>
    <t>PVC EGOUT TE SANITAIRE 4</t>
  </si>
  <si>
    <t>062852650079</t>
  </si>
  <si>
    <t>650093</t>
  </si>
  <si>
    <t>PVC SEWER SAN TEE SPIG 4</t>
  </si>
  <si>
    <t>PVC EGOUT TE SANITAIRE MALE 4</t>
  </si>
  <si>
    <t>062852650093</t>
  </si>
  <si>
    <t>650119</t>
  </si>
  <si>
    <t>PVC SEWER Y 4  x 3</t>
  </si>
  <si>
    <t>PVC EGOUT Y 4 x 3</t>
  </si>
  <si>
    <t>062852650116</t>
  </si>
  <si>
    <t>650127</t>
  </si>
  <si>
    <t>PVC SEWER Y 3</t>
  </si>
  <si>
    <t>PVC EGOUT Y 3</t>
  </si>
  <si>
    <t>062852650123</t>
  </si>
  <si>
    <t>650135</t>
  </si>
  <si>
    <t>PVC SEWER Y 4</t>
  </si>
  <si>
    <t>PVC EGOUT Y 4</t>
  </si>
  <si>
    <t>062852650130</t>
  </si>
  <si>
    <t>650143</t>
  </si>
  <si>
    <t>PVC SEWER Y 6</t>
  </si>
  <si>
    <t>PVC EGOUT Y 6</t>
  </si>
  <si>
    <t>062852650147</t>
  </si>
  <si>
    <t>650150</t>
  </si>
  <si>
    <t>PVC SEWER Y 6 x 6 x 4</t>
  </si>
  <si>
    <t>PVC EGOUT Y 6 x 6 x 4</t>
  </si>
  <si>
    <t>062852650154</t>
  </si>
  <si>
    <t>650168</t>
  </si>
  <si>
    <t>PVC SEWER Y SPIG 3</t>
  </si>
  <si>
    <t>PVC EGOUT Y MALE 3</t>
  </si>
  <si>
    <t>062852650161</t>
  </si>
  <si>
    <t>650176</t>
  </si>
  <si>
    <t>PVC SEWER Y SPIG 4</t>
  </si>
  <si>
    <t>PVC EGOUT Y MALE 4</t>
  </si>
  <si>
    <t>062852650178</t>
  </si>
  <si>
    <t>650184</t>
  </si>
  <si>
    <t>PVC SEWER COUPLING 4</t>
  </si>
  <si>
    <t>PVC EGOUT MANCHON 4</t>
  </si>
  <si>
    <t>062852650185</t>
  </si>
  <si>
    <t>650192</t>
  </si>
  <si>
    <t>PVC SEWER COUPLING 6</t>
  </si>
  <si>
    <t>PVC EGOUT MANCHON 6</t>
  </si>
  <si>
    <t>062852650192</t>
  </si>
  <si>
    <t>650200</t>
  </si>
  <si>
    <t>PVC SEWER COUPLING 4 x 3</t>
  </si>
  <si>
    <t>PVC EGOUT MANCHON 4 x 3</t>
  </si>
  <si>
    <t>062852650208</t>
  </si>
  <si>
    <t>650218</t>
  </si>
  <si>
    <t>PVC SEWER COUPLING 6 x 4</t>
  </si>
  <si>
    <t>PVC EGOUT MANCHON 6 x 4</t>
  </si>
  <si>
    <t>062852650215</t>
  </si>
  <si>
    <t>650226</t>
  </si>
  <si>
    <t>PVC SEWER 90 ELBOW 3</t>
  </si>
  <si>
    <t>PVC EGOUT COUDE 90 3</t>
  </si>
  <si>
    <t>062852650222</t>
  </si>
  <si>
    <t>650234</t>
  </si>
  <si>
    <t>PVC SEWER 90 ELBOW 4</t>
  </si>
  <si>
    <t>PVC EGOUT COUDE 90 4</t>
  </si>
  <si>
    <t>062852650239</t>
  </si>
  <si>
    <t>650259</t>
  </si>
  <si>
    <t>PVC SEWER 90 ELBOW 6</t>
  </si>
  <si>
    <t>PVC EGOUT COUDE 90 6</t>
  </si>
  <si>
    <t>062852650253</t>
  </si>
  <si>
    <t>650267</t>
  </si>
  <si>
    <t>PVC SEWER 90 ELBOW SPIG 3</t>
  </si>
  <si>
    <t>PVC EGOUT COUDE 90 MALE 3</t>
  </si>
  <si>
    <t>062852650260</t>
  </si>
  <si>
    <t>650275</t>
  </si>
  <si>
    <t>PVC SEWER 90 ELBOW SPIG 4</t>
  </si>
  <si>
    <t>PVC EGOUT COUDE 90 MALE 4</t>
  </si>
  <si>
    <t>062852650277</t>
  </si>
  <si>
    <t>650283</t>
  </si>
  <si>
    <t>PVC SEWER 45 ELBOW 3</t>
  </si>
  <si>
    <t>PVC EGOUT COUDE 45 3</t>
  </si>
  <si>
    <t>062852650284</t>
  </si>
  <si>
    <t>650291</t>
  </si>
  <si>
    <t>PVC SEWER 45 ELBOW 4</t>
  </si>
  <si>
    <t>PVC EGOUT COUDE 45 4</t>
  </si>
  <si>
    <t>062852650291</t>
  </si>
  <si>
    <t>650309</t>
  </si>
  <si>
    <t>PVC SEWER 45 ELBOW 6</t>
  </si>
  <si>
    <t>PVC EGOUT COUDE 45 6</t>
  </si>
  <si>
    <t>062852650307</t>
  </si>
  <si>
    <t>650317</t>
  </si>
  <si>
    <t>PVC SEWER 45 ELBOW SPIG 3</t>
  </si>
  <si>
    <t>PVC EGOUT COUDE 45 MALE 3</t>
  </si>
  <si>
    <t>062852650314</t>
  </si>
  <si>
    <t>650325</t>
  </si>
  <si>
    <t>PVC SEWER 45 ELBOW SPIG 4</t>
  </si>
  <si>
    <t>PVC EGOUT COUDE 45 MALE 4</t>
  </si>
  <si>
    <t>062852650321</t>
  </si>
  <si>
    <t>650333</t>
  </si>
  <si>
    <t>PVC SEWER 45 ELBOW SPIG 6</t>
  </si>
  <si>
    <t>PVC EGOUT COUDE 45 MALE 6</t>
  </si>
  <si>
    <t>062852650338</t>
  </si>
  <si>
    <t>650341</t>
  </si>
  <si>
    <t>PVC SEWER 22 1/2 ELBOW 3</t>
  </si>
  <si>
    <t>PVC EGOUT COUDE 22 1/2 3</t>
  </si>
  <si>
    <t>062852650345</t>
  </si>
  <si>
    <t>650358</t>
  </si>
  <si>
    <t>PVC SEWER 22 1/2 ELBOW 4</t>
  </si>
  <si>
    <t>PVC EGOUT COUDE 22 1/2 4</t>
  </si>
  <si>
    <t>062852650352</t>
  </si>
  <si>
    <t>650374</t>
  </si>
  <si>
    <t>PVC SEWER BUSHING 3 DWV-SEWER</t>
  </si>
  <si>
    <t>PVC EGOUT REDUIT 3 DEE-EGOUT</t>
  </si>
  <si>
    <t>062852650376</t>
  </si>
  <si>
    <t>650382</t>
  </si>
  <si>
    <t>PVC SEWER BUSHING 4 DWV-SEWER</t>
  </si>
  <si>
    <t>PVC EGOUT REDUIT 4 DEE-EGOUT</t>
  </si>
  <si>
    <t>062852650383</t>
  </si>
  <si>
    <t>650390</t>
  </si>
  <si>
    <t>PVC SEWER BUSHING 3X11/2 DWV</t>
  </si>
  <si>
    <t>PVC EGOUT REDUIT 3 x 11/2 DEE</t>
  </si>
  <si>
    <t>062852650390</t>
  </si>
  <si>
    <t>650408</t>
  </si>
  <si>
    <t>PVC SEWER BUSHING 4 x 11/2 DWV</t>
  </si>
  <si>
    <t>PVC EGOUT REDUIT 4 x 11/2 DEE</t>
  </si>
  <si>
    <t>062852650406</t>
  </si>
  <si>
    <t>650416</t>
  </si>
  <si>
    <t>PVC SEWER BUSHING 4 x 2 DWV</t>
  </si>
  <si>
    <t>PVC EGOUT REDUIT 4 x 2 DEE</t>
  </si>
  <si>
    <t>062852650413</t>
  </si>
  <si>
    <t>650424</t>
  </si>
  <si>
    <t>PVC SEWER BUSHING 4 X 3 DWV</t>
  </si>
  <si>
    <t>PVC EGOUT REDUIT 4 X 3 DEE</t>
  </si>
  <si>
    <t>062852650420</t>
  </si>
  <si>
    <t>650432</t>
  </si>
  <si>
    <t>PVC SEWER BUSHING 4 x 3</t>
  </si>
  <si>
    <t>PVC EGOUT REDUIT 4 x 3</t>
  </si>
  <si>
    <t>062852650437</t>
  </si>
  <si>
    <t>650440</t>
  </si>
  <si>
    <t>PVC SEWER BUSHING 6 x 4</t>
  </si>
  <si>
    <t>PVC EGOUT REDUIT 6 x 4</t>
  </si>
  <si>
    <t>062852650444</t>
  </si>
  <si>
    <t>650457</t>
  </si>
  <si>
    <t>PVC SEWER FEMALE ADPT 3</t>
  </si>
  <si>
    <t>PVC EGOUT ADPT FEMELLE 3</t>
  </si>
  <si>
    <t>062852650451</t>
  </si>
  <si>
    <t>650465</t>
  </si>
  <si>
    <t>PVC SEWER FEMALE ADPT 4</t>
  </si>
  <si>
    <t>PVC EGOUT ADPT FEMELLE 4</t>
  </si>
  <si>
    <t>062852650468</t>
  </si>
  <si>
    <t>650473</t>
  </si>
  <si>
    <t>PVC SEWER CLEANOUT ADPT 3</t>
  </si>
  <si>
    <t>PVC EGOUT ADPT DE VIDANGE 3</t>
  </si>
  <si>
    <t>062852650475</t>
  </si>
  <si>
    <t>650481</t>
  </si>
  <si>
    <t>PVC SEWER CLEANOUT ADPT 4</t>
  </si>
  <si>
    <t>PVC EGOUT ADPT DE VIDANGE 4</t>
  </si>
  <si>
    <t>062852650482</t>
  </si>
  <si>
    <t>650499</t>
  </si>
  <si>
    <t>PVC SEWER THREADED PLUG 3</t>
  </si>
  <si>
    <t>PVC EGOUT BOUCHON FILETE 3</t>
  </si>
  <si>
    <t>062852650499</t>
  </si>
  <si>
    <t>650507</t>
  </si>
  <si>
    <t>PVC SEWER THREADED PLUG 4</t>
  </si>
  <si>
    <t>PVC EGOUT BOUCHON FILETE 4</t>
  </si>
  <si>
    <t>062852650505</t>
  </si>
  <si>
    <t>650515</t>
  </si>
  <si>
    <t>PVC SEWER THREAD PLUG FLUSH 4</t>
  </si>
  <si>
    <t>PVC EGOUT BOUCHON FIL FLUSH 4</t>
  </si>
  <si>
    <t>062852650512</t>
  </si>
  <si>
    <t>650523</t>
  </si>
  <si>
    <t>PVC SEWER P-TRAP 3</t>
  </si>
  <si>
    <t>PVC EGOUT SIPHON EN P 3</t>
  </si>
  <si>
    <t>062852650529</t>
  </si>
  <si>
    <t>650531</t>
  </si>
  <si>
    <t>PVC SEWER P-TRAP 4</t>
  </si>
  <si>
    <t>PVC EGOUT SIPHON EN P 4</t>
  </si>
  <si>
    <t>062852650536</t>
  </si>
  <si>
    <t>650549</t>
  </si>
  <si>
    <t>PVC SEWER TOILET FLANGE 4</t>
  </si>
  <si>
    <t>PVC EGOUT BRIDE DE TOILETTE 4</t>
  </si>
  <si>
    <t>062852650543</t>
  </si>
  <si>
    <t>650556</t>
  </si>
  <si>
    <t>PVC SEWER DRAIN GRATE 4</t>
  </si>
  <si>
    <t>PVC EGOUT GRILLE POUR DRAIN 4</t>
  </si>
  <si>
    <t>062852650550</t>
  </si>
  <si>
    <t>650564</t>
  </si>
  <si>
    <t>PVC SEWER CAST IRON ADPT 4</t>
  </si>
  <si>
    <t>PVC EGOUT ADPT DE FONTE 4</t>
  </si>
  <si>
    <t>062852650567</t>
  </si>
  <si>
    <t>650572</t>
  </si>
  <si>
    <t>PVC SEWER CAP 3</t>
  </si>
  <si>
    <t>PVC EGOUT BOUCHON UNI 3</t>
  </si>
  <si>
    <t>062852650574</t>
  </si>
  <si>
    <t>650580</t>
  </si>
  <si>
    <t>PVC SEWER CAP 4</t>
  </si>
  <si>
    <t>PVC EGOUT BOUCHON UNI 4</t>
  </si>
  <si>
    <t>062852650581</t>
  </si>
  <si>
    <t>650598</t>
  </si>
  <si>
    <t>PVC SEWER CAP 6</t>
  </si>
  <si>
    <t>PVC EGOUT BOUCHON UNI 6</t>
  </si>
  <si>
    <t>062852650598</t>
  </si>
  <si>
    <t>650606</t>
  </si>
  <si>
    <t>PVC SEWER COUPLING 3</t>
  </si>
  <si>
    <t>PVC EGOUT MANCHON 3</t>
  </si>
  <si>
    <t>062852650604</t>
  </si>
  <si>
    <t>650614</t>
  </si>
  <si>
    <t>PVC SEWER DRAIN GRATE 3</t>
  </si>
  <si>
    <t>PVC EGOUT GRILLE POUR DRAIN 3</t>
  </si>
  <si>
    <t>062852650611</t>
  </si>
  <si>
    <t>650663</t>
  </si>
  <si>
    <t>PVC SEWER 90 ELBOW SPIG SH 4</t>
  </si>
  <si>
    <t>PVC EGOUT COUDE 90 MALE COU 4</t>
  </si>
  <si>
    <t>062852650666</t>
  </si>
  <si>
    <t>650721</t>
  </si>
  <si>
    <t>PVC SEWER 90 ELBOW SPIG 6</t>
  </si>
  <si>
    <t>PVC EGOUT COUDE 90 MALE 6</t>
  </si>
  <si>
    <t>062852650727</t>
  </si>
  <si>
    <t>650747</t>
  </si>
  <si>
    <t>PVC SEWER ADP 4 SEWER X 3 DWV</t>
  </si>
  <si>
    <t>PVC EGOUT ADP 4 EGOUT X 3 DEE</t>
  </si>
  <si>
    <t>062852650741</t>
  </si>
  <si>
    <t>650762</t>
  </si>
  <si>
    <t>PVC SEWER ADPT SD-SPxDWV-H 6x4</t>
  </si>
  <si>
    <t>PVC EGOUT ADPT EG-SPxDEE-H 6x4</t>
  </si>
  <si>
    <t>062852650765</t>
  </si>
  <si>
    <t>650887</t>
  </si>
  <si>
    <t>PVC SEWER REPAIR COUPLING 6</t>
  </si>
  <si>
    <t>PVC EGOUT MANCHON REPARATION 6</t>
  </si>
  <si>
    <t>062852650888</t>
  </si>
  <si>
    <t>650903</t>
  </si>
  <si>
    <t>PVC SEWER 90 ELBOW SHORT 4</t>
  </si>
  <si>
    <t>PVC EGOUT COUDE 90 COURT 4</t>
  </si>
  <si>
    <t>062852650901</t>
  </si>
  <si>
    <t>650945</t>
  </si>
  <si>
    <t>PVC CLEANOUT ADPT W/PLUG 3"</t>
  </si>
  <si>
    <t>PVC ADPT NETTOYAGE/BOUCHON 3"</t>
  </si>
  <si>
    <t>062852650949</t>
  </si>
  <si>
    <t>650952</t>
  </si>
  <si>
    <t>PVC CLEANOUT ADPT W/PLUG 4"</t>
  </si>
  <si>
    <t>PVC ADPT NETTOYAGE/BOUCHON 4"</t>
  </si>
  <si>
    <t>062852650956</t>
  </si>
  <si>
    <t>650994</t>
  </si>
  <si>
    <t>PVC SEWER BUSHING 3 x 2 DWV</t>
  </si>
  <si>
    <t>PVC EGOUT REDUIT 3 x 2 DEE</t>
  </si>
  <si>
    <t>062852650994</t>
  </si>
  <si>
    <t>656249</t>
  </si>
  <si>
    <t>PVC SEWER REPAIR COUPLING 4</t>
  </si>
  <si>
    <t>PVC EGOUT MANCHON REPARATION 4</t>
  </si>
  <si>
    <t>062852656248</t>
  </si>
  <si>
    <t>Previously</t>
  </si>
  <si>
    <t>PVCSWR-C0526</t>
  </si>
  <si>
    <r>
      <t xml:space="preserve">Effective Date: </t>
    </r>
    <r>
      <rPr>
        <b/>
        <sz val="11"/>
        <color theme="3" tint="-0.249977111117893"/>
        <rFont val="Nunito Medium"/>
      </rPr>
      <t>May 1,2026</t>
    </r>
  </si>
  <si>
    <t>PVCSWR-C0325</t>
  </si>
  <si>
    <r>
      <t xml:space="preserve">Supercedes / Remplace: </t>
    </r>
    <r>
      <rPr>
        <b/>
        <sz val="12"/>
        <color theme="3" tint="-0.249977111117893"/>
        <rFont val="Nunito Medium"/>
      </rPr>
      <t>PVCSWR-C0325</t>
    </r>
  </si>
  <si>
    <r>
      <rPr>
        <sz val="12"/>
        <color theme="3" tint="-0.249977111117893"/>
        <rFont val="Nunito Medium"/>
      </rPr>
      <t>List Price:</t>
    </r>
    <r>
      <rPr>
        <b/>
        <sz val="14"/>
        <color theme="3" tint="-0.249977111117893"/>
        <rFont val="Nunito Medium"/>
      </rPr>
      <t xml:space="preserve"> </t>
    </r>
    <r>
      <rPr>
        <b/>
        <sz val="16"/>
        <color theme="3" tint="-0.249977111117893"/>
        <rFont val="Nunito Medium"/>
      </rPr>
      <t xml:space="preserve"> </t>
    </r>
    <r>
      <rPr>
        <b/>
        <sz val="14"/>
        <color theme="3" tint="-0.249977111117893"/>
        <rFont val="Nunito Medium"/>
      </rPr>
      <t>PVCSWR-C0526-2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</si>
</sst>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"/>
    <numFmt numFmtId="165" formatCode="000"/>
    <numFmt numFmtId="166" formatCode="000000000000"/>
    <numFmt numFmtId="167" formatCode="&quot;$&quot;#,##0.0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Nunito Medium"/>
    </font>
    <font>
      <b/>
      <sz val="18"/>
      <color theme="8" tint="-0.249977111117893"/>
      <name val="Nunito Medium"/>
    </font>
    <font>
      <b/>
      <sz val="14"/>
      <color theme="8" tint="-0.249977111117893"/>
      <name val="Nunito Medium"/>
    </font>
    <font>
      <b/>
      <sz val="14"/>
      <color theme="3" tint="-0.249977111117893"/>
      <name val="Nunito Medium"/>
    </font>
    <font>
      <sz val="11"/>
      <color theme="8" tint="-0.249977111117893"/>
      <name val="Nunito Medium"/>
    </font>
    <font>
      <sz val="10"/>
      <color theme="8" tint="-0.249977111117893"/>
      <name val="Nunito Medium"/>
    </font>
    <font>
      <sz val="12"/>
      <color theme="3" tint="-0.249977111117893"/>
      <name val="Nunito Medium"/>
    </font>
    <font>
      <b/>
      <sz val="16"/>
      <color theme="3" tint="-0.249977111117893"/>
      <name val="Nunito Medium"/>
    </font>
    <font>
      <sz val="11"/>
      <color theme="3" tint="-0.249977111117893"/>
      <name val="Nunito Medium"/>
    </font>
    <font>
      <sz val="28"/>
      <color theme="8" tint="-0.249977111117893"/>
      <name val="Nunito Medium"/>
    </font>
    <font>
      <sz val="28"/>
      <color rgb="FFFF0000"/>
      <name val="Nunito Medium"/>
    </font>
    <font>
      <b/>
      <sz val="12"/>
      <color theme="3" tint="-0.249977111117893"/>
      <name val="Nunito Medium"/>
    </font>
    <font>
      <b/>
      <sz val="10"/>
      <color theme="0"/>
      <name val="Nunito Medium"/>
    </font>
    <font>
      <b/>
      <sz val="10"/>
      <color theme="1"/>
      <name val="Nunito Medium"/>
    </font>
    <font>
      <b/>
      <u/>
      <sz val="10"/>
      <color theme="0"/>
      <name val="Nunito Medium"/>
    </font>
    <font>
      <b/>
      <sz val="9"/>
      <color theme="0"/>
      <name val="Nunito Medium"/>
    </font>
    <font>
      <sz val="8"/>
      <color theme="1"/>
      <name val="Nunito Medium"/>
    </font>
    <font>
      <b/>
      <sz val="22"/>
      <color rgb="FF353750"/>
      <name val="Lora"/>
    </font>
    <font>
      <b/>
      <sz val="16"/>
      <color rgb="FF353750"/>
      <name val="Lora"/>
    </font>
    <font>
      <sz val="11"/>
      <color rgb="FF353750"/>
      <name val="Lora"/>
    </font>
    <font>
      <b/>
      <sz val="11"/>
      <color theme="3" tint="-0.249977111117893"/>
      <name val="Nunito Medium"/>
    </font>
    <font>
      <b/>
      <sz val="8"/>
      <color theme="0"/>
      <name val="Nunito Medium"/>
    </font>
  </fonts>
  <fills count="4">
    <fill>
      <patternFill patternType="none"/>
    </fill>
    <fill>
      <patternFill patternType="gray125"/>
    </fill>
    <fill>
      <patternFill patternType="solid">
        <fgColor rgb="FF35375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2" fontId="4" fillId="0" borderId="0" xfId="0" applyNumberFormat="1" applyFont="1" applyAlignment="1">
      <alignment horizontal="centerContinuous" vertical="center"/>
    </xf>
    <xf numFmtId="167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Continuous" vertical="center"/>
    </xf>
    <xf numFmtId="3" fontId="5" fillId="0" borderId="0" xfId="0" applyNumberFormat="1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2" fontId="5" fillId="0" borderId="0" xfId="0" applyNumberFormat="1" applyFont="1" applyAlignment="1">
      <alignment horizontal="centerContinuous" vertical="center"/>
    </xf>
    <xf numFmtId="2" fontId="5" fillId="0" borderId="0" xfId="0" applyNumberFormat="1" applyFont="1" applyAlignment="1">
      <alignment horizontal="centerContinuous"/>
    </xf>
    <xf numFmtId="2" fontId="6" fillId="0" borderId="0" xfId="0" applyNumberFormat="1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44" fontId="8" fillId="0" borderId="0" xfId="1" applyFont="1" applyAlignment="1">
      <alignment horizontal="centerContinuous" vertical="center"/>
    </xf>
    <xf numFmtId="3" fontId="7" fillId="0" borderId="0" xfId="0" applyNumberFormat="1" applyFont="1" applyAlignment="1">
      <alignment horizontal="centerContinuous" vertical="center"/>
    </xf>
    <xf numFmtId="164" fontId="7" fillId="0" borderId="0" xfId="0" applyNumberFormat="1" applyFont="1" applyAlignment="1">
      <alignment horizontal="centerContinuous" vertical="center"/>
    </xf>
    <xf numFmtId="2" fontId="7" fillId="0" borderId="0" xfId="0" applyNumberFormat="1" applyFont="1" applyAlignment="1">
      <alignment horizontal="centerContinuous" vertical="center"/>
    </xf>
    <xf numFmtId="2" fontId="7" fillId="0" borderId="0" xfId="0" applyNumberFormat="1" applyFont="1" applyAlignment="1">
      <alignment horizontal="centerContinuous"/>
    </xf>
    <xf numFmtId="2" fontId="6" fillId="0" borderId="0" xfId="0" applyNumberFormat="1" applyFont="1" applyAlignment="1">
      <alignment horizontal="left" vertical="center"/>
    </xf>
    <xf numFmtId="2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65" fontId="15" fillId="2" borderId="2" xfId="0" applyNumberFormat="1" applyFont="1" applyFill="1" applyBorder="1" applyAlignment="1">
      <alignment horizontal="center" vertical="center"/>
    </xf>
    <xf numFmtId="166" fontId="15" fillId="2" borderId="3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3" fontId="15" fillId="2" borderId="3" xfId="0" applyNumberFormat="1" applyFont="1" applyFill="1" applyBorder="1" applyAlignment="1">
      <alignment horizontal="center" vertical="center"/>
    </xf>
    <xf numFmtId="164" fontId="15" fillId="2" borderId="3" xfId="0" applyNumberFormat="1" applyFont="1" applyFill="1" applyBorder="1" applyAlignment="1">
      <alignment horizontal="center" vertical="center"/>
    </xf>
    <xf numFmtId="2" fontId="15" fillId="2" borderId="3" xfId="0" applyNumberFormat="1" applyFont="1" applyFill="1" applyBorder="1" applyAlignment="1">
      <alignment horizontal="center" vertical="center"/>
    </xf>
    <xf numFmtId="167" fontId="15" fillId="2" borderId="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7" fontId="15" fillId="3" borderId="10" xfId="0" applyNumberFormat="1" applyFont="1" applyFill="1" applyBorder="1" applyAlignment="1">
      <alignment horizontal="center" vertical="center"/>
    </xf>
    <xf numFmtId="165" fontId="15" fillId="2" borderId="5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/>
    </xf>
    <xf numFmtId="166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3" fontId="17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/>
    </xf>
    <xf numFmtId="167" fontId="18" fillId="2" borderId="6" xfId="0" applyNumberFormat="1" applyFont="1" applyFill="1" applyBorder="1" applyAlignment="1">
      <alignment horizontal="center" vertical="center"/>
    </xf>
    <xf numFmtId="167" fontId="18" fillId="3" borderId="1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67" fontId="3" fillId="0" borderId="6" xfId="0" applyNumberFormat="1" applyFont="1" applyBorder="1" applyAlignment="1">
      <alignment vertical="center"/>
    </xf>
    <xf numFmtId="167" fontId="3" fillId="0" borderId="11" xfId="0" applyNumberFormat="1" applyFont="1" applyBorder="1" applyAlignment="1">
      <alignment vertical="center"/>
    </xf>
    <xf numFmtId="10" fontId="3" fillId="0" borderId="0" xfId="3" applyNumberFormat="1" applyFont="1" applyAlignment="1">
      <alignment vertical="center"/>
    </xf>
    <xf numFmtId="44" fontId="3" fillId="0" borderId="0" xfId="0" applyNumberFormat="1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  <protection locked="0"/>
    </xf>
    <xf numFmtId="167" fontId="3" fillId="0" borderId="9" xfId="0" applyNumberFormat="1" applyFont="1" applyBorder="1" applyAlignment="1">
      <alignment vertical="center"/>
    </xf>
    <xf numFmtId="167" fontId="3" fillId="0" borderId="12" xfId="0" applyNumberFormat="1" applyFont="1" applyBorder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vertical="center"/>
      <protection locked="0"/>
    </xf>
    <xf numFmtId="167" fontId="19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</cellXfs>
  <cellStyles count="4">
    <cellStyle name="Currency" xfId="1" builtinId="4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2" defaultPivotStyle="PivotStyleLight16"/>
  <colors>
    <mruColors>
      <color rgb="FF3537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17970</xdr:rowOff>
    </xdr:from>
    <xdr:to>
      <xdr:col>2</xdr:col>
      <xdr:colOff>1894017</xdr:colOff>
      <xdr:row>4</xdr:row>
      <xdr:rowOff>44929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A6EE00-8C67-462E-B4ED-1DCE56AB4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70"/>
          <a:ext cx="3053192" cy="1401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0"/>
  <sheetViews>
    <sheetView showGridLines="0" tabSelected="1" zoomScale="106" zoomScaleNormal="106" workbookViewId="0">
      <pane xSplit="3" ySplit="8" topLeftCell="D9" activePane="bottomRight" state="frozen"/>
      <selection pane="topRight" activeCell="D1" sqref="D1"/>
      <selection pane="bottomLeft" activeCell="A10" sqref="A10"/>
      <selection pane="bottomRight" activeCell="L3" sqref="L3"/>
    </sheetView>
  </sheetViews>
  <sheetFormatPr defaultColWidth="0" defaultRowHeight="16.5" x14ac:dyDescent="0.25"/>
  <cols>
    <col min="1" max="1" width="7.85546875" style="1" bestFit="1" customWidth="1"/>
    <col min="2" max="2" width="9.5703125" style="29" customWidth="1"/>
    <col min="3" max="3" width="41.140625" style="1" bestFit="1" customWidth="1"/>
    <col min="4" max="4" width="40.28515625" style="1" bestFit="1" customWidth="1"/>
    <col min="5" max="5" width="18" style="29" bestFit="1" customWidth="1"/>
    <col min="6" max="6" width="8.140625" style="1" bestFit="1" customWidth="1"/>
    <col min="7" max="7" width="8" style="1" bestFit="1" customWidth="1"/>
    <col min="8" max="8" width="8.42578125" style="1" customWidth="1"/>
    <col min="9" max="11" width="5.85546875" style="1" customWidth="1"/>
    <col min="12" max="12" width="11.7109375" style="1" customWidth="1"/>
    <col min="13" max="13" width="5.85546875" style="1" customWidth="1"/>
    <col min="14" max="14" width="7" style="69" bestFit="1" customWidth="1"/>
    <col min="15" max="15" width="5.85546875" style="1" bestFit="1" customWidth="1"/>
    <col min="16" max="16" width="16.28515625" style="4" customWidth="1"/>
    <col min="17" max="17" width="8.7109375" style="1" customWidth="1"/>
    <col min="18" max="18" width="10" style="1" hidden="1"/>
    <col min="19" max="19" width="8.7109375" style="1" hidden="1"/>
    <col min="20" max="20" width="11.28515625" style="1" hidden="1"/>
    <col min="21" max="21" width="8.7109375" style="1" hidden="1"/>
    <col min="22" max="22" width="18.28515625" style="4" hidden="1"/>
    <col min="23" max="16384" width="8.7109375" style="1" hidden="1"/>
  </cols>
  <sheetData>
    <row r="1" spans="1:23" ht="38.25" x14ac:dyDescent="0.25">
      <c r="B1" s="2"/>
      <c r="C1" s="2"/>
      <c r="D1" s="2"/>
      <c r="E1" s="70" t="s">
        <v>0</v>
      </c>
      <c r="F1" s="2"/>
      <c r="G1" s="2"/>
      <c r="H1" s="2"/>
      <c r="I1" s="2"/>
      <c r="J1" s="2"/>
      <c r="K1" s="2"/>
      <c r="L1" s="2"/>
      <c r="M1" s="2"/>
      <c r="N1" s="3"/>
      <c r="O1" s="2"/>
    </row>
    <row r="2" spans="1:23" ht="27" x14ac:dyDescent="0.4">
      <c r="B2" s="5"/>
      <c r="C2" s="5"/>
      <c r="D2" s="5"/>
      <c r="E2" s="71" t="s">
        <v>14</v>
      </c>
      <c r="F2" s="6"/>
      <c r="G2" s="7"/>
      <c r="H2" s="7"/>
      <c r="I2" s="8"/>
      <c r="J2" s="8"/>
      <c r="K2" s="9"/>
      <c r="L2" s="5"/>
      <c r="M2" s="5"/>
      <c r="N2" s="8"/>
      <c r="O2" s="10"/>
    </row>
    <row r="3" spans="1:23" ht="24" x14ac:dyDescent="0.3">
      <c r="B3" s="11"/>
      <c r="C3" s="11"/>
      <c r="D3" s="12"/>
      <c r="E3" s="72" t="s">
        <v>15</v>
      </c>
      <c r="F3" s="13"/>
      <c r="G3" s="11"/>
      <c r="H3" s="14"/>
      <c r="I3" s="15"/>
      <c r="J3" s="15"/>
      <c r="K3" s="16"/>
      <c r="L3" s="17" t="s">
        <v>291</v>
      </c>
      <c r="N3" s="17"/>
      <c r="O3" s="18"/>
    </row>
    <row r="4" spans="1:23" ht="18.75" customHeight="1" x14ac:dyDescent="0.3">
      <c r="A4" s="19"/>
      <c r="B4" s="19"/>
      <c r="C4" s="20"/>
      <c r="D4" s="21"/>
      <c r="E4" s="22"/>
      <c r="F4" s="23"/>
      <c r="G4" s="24"/>
      <c r="H4" s="25"/>
      <c r="I4" s="26"/>
      <c r="J4" s="26"/>
      <c r="K4" s="27"/>
      <c r="L4" s="28" t="s">
        <v>288</v>
      </c>
      <c r="N4" s="28"/>
    </row>
    <row r="5" spans="1:23" ht="15" customHeight="1" x14ac:dyDescent="0.25">
      <c r="A5" s="29"/>
      <c r="C5" s="20"/>
      <c r="L5" s="28" t="s">
        <v>290</v>
      </c>
      <c r="N5" s="28"/>
    </row>
    <row r="6" spans="1:23" ht="15" customHeight="1" thickBot="1" x14ac:dyDescent="0.3">
      <c r="A6" s="29"/>
      <c r="C6" s="20"/>
      <c r="N6" s="18"/>
      <c r="P6" s="30"/>
      <c r="V6" s="30">
        <v>0.91</v>
      </c>
    </row>
    <row r="7" spans="1:23" s="38" customFormat="1" ht="15" x14ac:dyDescent="0.25">
      <c r="A7" s="31"/>
      <c r="B7" s="32"/>
      <c r="C7" s="33"/>
      <c r="D7" s="33"/>
      <c r="E7" s="34"/>
      <c r="F7" s="34" t="s">
        <v>1</v>
      </c>
      <c r="G7" s="34" t="s">
        <v>2</v>
      </c>
      <c r="H7" s="35" t="s">
        <v>3</v>
      </c>
      <c r="I7" s="35"/>
      <c r="J7" s="35"/>
      <c r="K7" s="35"/>
      <c r="L7" s="36" t="s">
        <v>1</v>
      </c>
      <c r="M7" s="36"/>
      <c r="N7" s="36"/>
      <c r="O7" s="36"/>
      <c r="P7" s="37" t="s">
        <v>16</v>
      </c>
      <c r="V7" s="39" t="s">
        <v>286</v>
      </c>
    </row>
    <row r="8" spans="1:23" x14ac:dyDescent="0.25">
      <c r="A8" s="40" t="s">
        <v>13</v>
      </c>
      <c r="B8" s="41" t="s">
        <v>4</v>
      </c>
      <c r="C8" s="42" t="s">
        <v>5</v>
      </c>
      <c r="D8" s="42" t="s">
        <v>6</v>
      </c>
      <c r="E8" s="43" t="s">
        <v>7</v>
      </c>
      <c r="F8" s="44" t="s">
        <v>2</v>
      </c>
      <c r="G8" s="44" t="s">
        <v>8</v>
      </c>
      <c r="H8" s="73" t="s">
        <v>9</v>
      </c>
      <c r="I8" s="45" t="s">
        <v>10</v>
      </c>
      <c r="J8" s="45" t="s">
        <v>11</v>
      </c>
      <c r="K8" s="45" t="s">
        <v>12</v>
      </c>
      <c r="L8" s="45" t="s">
        <v>9</v>
      </c>
      <c r="M8" s="45" t="s">
        <v>10</v>
      </c>
      <c r="N8" s="46" t="s">
        <v>11</v>
      </c>
      <c r="O8" s="45" t="s">
        <v>12</v>
      </c>
      <c r="P8" s="47" t="s">
        <v>287</v>
      </c>
      <c r="V8" s="48" t="s">
        <v>289</v>
      </c>
    </row>
    <row r="9" spans="1:23" ht="18" customHeight="1" x14ac:dyDescent="0.25">
      <c r="A9" s="49" t="s">
        <v>17</v>
      </c>
      <c r="B9" s="50" t="s">
        <v>18</v>
      </c>
      <c r="C9" s="51" t="s">
        <v>19</v>
      </c>
      <c r="D9" s="51" t="s">
        <v>20</v>
      </c>
      <c r="E9" s="52" t="s">
        <v>21</v>
      </c>
      <c r="F9" s="52">
        <v>35</v>
      </c>
      <c r="G9" s="52">
        <v>630</v>
      </c>
      <c r="H9" s="52">
        <v>0.254</v>
      </c>
      <c r="I9" s="52">
        <v>5</v>
      </c>
      <c r="J9" s="52">
        <v>3.5</v>
      </c>
      <c r="K9" s="52">
        <v>6.5</v>
      </c>
      <c r="L9" s="52">
        <v>9.6890000000000001</v>
      </c>
      <c r="M9" s="52">
        <v>22.5</v>
      </c>
      <c r="N9" s="53">
        <v>14.75</v>
      </c>
      <c r="O9" s="52">
        <v>16</v>
      </c>
      <c r="P9" s="54">
        <v>29.38</v>
      </c>
      <c r="V9" s="55">
        <v>26.74</v>
      </c>
      <c r="W9" s="56">
        <f>P9/V9-1</f>
        <v>9.8699999999999996E-2</v>
      </c>
    </row>
    <row r="10" spans="1:23" ht="15.95" customHeight="1" x14ac:dyDescent="0.25">
      <c r="A10" s="49" t="s">
        <v>17</v>
      </c>
      <c r="B10" s="50" t="s">
        <v>22</v>
      </c>
      <c r="C10" s="51" t="s">
        <v>23</v>
      </c>
      <c r="D10" s="51" t="s">
        <v>24</v>
      </c>
      <c r="E10" s="52" t="s">
        <v>25</v>
      </c>
      <c r="F10" s="52">
        <v>10</v>
      </c>
      <c r="G10" s="52">
        <v>320</v>
      </c>
      <c r="H10" s="52">
        <v>0.45900000000000002</v>
      </c>
      <c r="I10" s="52">
        <v>6.25</v>
      </c>
      <c r="J10" s="52">
        <v>4.5</v>
      </c>
      <c r="K10" s="52">
        <v>8</v>
      </c>
      <c r="L10" s="52">
        <v>5.2670000000000003</v>
      </c>
      <c r="M10" s="52">
        <v>22.5</v>
      </c>
      <c r="N10" s="53">
        <v>11.25</v>
      </c>
      <c r="O10" s="52">
        <v>12</v>
      </c>
      <c r="P10" s="54">
        <v>32.92</v>
      </c>
      <c r="R10" s="57"/>
      <c r="V10" s="55">
        <v>29.96</v>
      </c>
      <c r="W10" s="56">
        <f t="shared" ref="W10:W73" si="0">P10/V10-1</f>
        <v>9.8799999999999999E-2</v>
      </c>
    </row>
    <row r="11" spans="1:23" ht="15.95" customHeight="1" x14ac:dyDescent="0.25">
      <c r="A11" s="49" t="s">
        <v>17</v>
      </c>
      <c r="B11" s="50" t="s">
        <v>26</v>
      </c>
      <c r="C11" s="51" t="s">
        <v>27</v>
      </c>
      <c r="D11" s="51" t="s">
        <v>28</v>
      </c>
      <c r="E11" s="52" t="s">
        <v>29</v>
      </c>
      <c r="F11" s="52">
        <v>5</v>
      </c>
      <c r="G11" s="52">
        <v>90</v>
      </c>
      <c r="H11" s="52">
        <v>1.4710000000000001</v>
      </c>
      <c r="I11" s="52">
        <v>6.75</v>
      </c>
      <c r="J11" s="52">
        <v>8</v>
      </c>
      <c r="K11" s="52">
        <v>8.75</v>
      </c>
      <c r="L11" s="52">
        <v>8.1539999999999999</v>
      </c>
      <c r="M11" s="52">
        <v>22.5</v>
      </c>
      <c r="N11" s="53">
        <v>14.75</v>
      </c>
      <c r="O11" s="52">
        <v>16</v>
      </c>
      <c r="P11" s="54">
        <v>133.02000000000001</v>
      </c>
      <c r="V11" s="55">
        <v>121.05</v>
      </c>
      <c r="W11" s="56">
        <f t="shared" si="0"/>
        <v>9.8900000000000002E-2</v>
      </c>
    </row>
    <row r="12" spans="1:23" ht="15.95" customHeight="1" x14ac:dyDescent="0.25">
      <c r="A12" s="49" t="s">
        <v>17</v>
      </c>
      <c r="B12" s="50" t="s">
        <v>30</v>
      </c>
      <c r="C12" s="51" t="s">
        <v>31</v>
      </c>
      <c r="D12" s="51" t="s">
        <v>32</v>
      </c>
      <c r="E12" s="52" t="s">
        <v>33</v>
      </c>
      <c r="F12" s="52">
        <v>5</v>
      </c>
      <c r="G12" s="52">
        <v>90</v>
      </c>
      <c r="H12" s="52">
        <v>1.2609999999999999</v>
      </c>
      <c r="I12" s="52">
        <v>6.75</v>
      </c>
      <c r="J12" s="52">
        <v>8.5</v>
      </c>
      <c r="K12" s="52">
        <v>12.5</v>
      </c>
      <c r="L12" s="52">
        <v>7.1040000000000001</v>
      </c>
      <c r="M12" s="52">
        <v>22.5</v>
      </c>
      <c r="N12" s="53">
        <v>14.75</v>
      </c>
      <c r="O12" s="52">
        <v>16</v>
      </c>
      <c r="P12" s="54">
        <v>139.46</v>
      </c>
      <c r="V12" s="55">
        <v>126.91</v>
      </c>
      <c r="W12" s="56">
        <f t="shared" si="0"/>
        <v>9.8900000000000002E-2</v>
      </c>
    </row>
    <row r="13" spans="1:23" ht="15.95" customHeight="1" x14ac:dyDescent="0.25">
      <c r="A13" s="49" t="s">
        <v>17</v>
      </c>
      <c r="B13" s="50" t="s">
        <v>34</v>
      </c>
      <c r="C13" s="51" t="s">
        <v>35</v>
      </c>
      <c r="D13" s="51" t="s">
        <v>36</v>
      </c>
      <c r="E13" s="52" t="s">
        <v>37</v>
      </c>
      <c r="F13" s="52">
        <v>10</v>
      </c>
      <c r="G13" s="52">
        <v>320</v>
      </c>
      <c r="H13" s="52">
        <v>0.44900000000000001</v>
      </c>
      <c r="I13" s="52">
        <v>6.25</v>
      </c>
      <c r="J13" s="52">
        <v>4.5</v>
      </c>
      <c r="K13" s="52">
        <v>8</v>
      </c>
      <c r="L13" s="52">
        <v>5.1669999999999998</v>
      </c>
      <c r="M13" s="52">
        <v>22.5</v>
      </c>
      <c r="N13" s="53">
        <v>11.25</v>
      </c>
      <c r="O13" s="52">
        <v>12</v>
      </c>
      <c r="P13" s="54">
        <v>39.369999999999997</v>
      </c>
      <c r="V13" s="55">
        <v>35.83</v>
      </c>
      <c r="W13" s="56">
        <f t="shared" si="0"/>
        <v>9.8799999999999999E-2</v>
      </c>
    </row>
    <row r="14" spans="1:23" ht="15.95" customHeight="1" x14ac:dyDescent="0.25">
      <c r="A14" s="49" t="s">
        <v>17</v>
      </c>
      <c r="B14" s="50" t="s">
        <v>38</v>
      </c>
      <c r="C14" s="51" t="s">
        <v>39</v>
      </c>
      <c r="D14" s="51" t="s">
        <v>40</v>
      </c>
      <c r="E14" s="52" t="s">
        <v>41</v>
      </c>
      <c r="F14" s="52">
        <v>10</v>
      </c>
      <c r="G14" s="52">
        <v>480</v>
      </c>
      <c r="H14" s="52">
        <v>0.30499999999999999</v>
      </c>
      <c r="I14" s="52">
        <v>7.2</v>
      </c>
      <c r="J14" s="52">
        <v>3.5</v>
      </c>
      <c r="K14" s="52">
        <v>7.5</v>
      </c>
      <c r="L14" s="52">
        <v>3.44</v>
      </c>
      <c r="M14" s="52">
        <v>14.75</v>
      </c>
      <c r="N14" s="53">
        <v>11.25</v>
      </c>
      <c r="O14" s="52">
        <v>12</v>
      </c>
      <c r="P14" s="54">
        <v>35.090000000000003</v>
      </c>
      <c r="V14" s="55">
        <v>31.93</v>
      </c>
      <c r="W14" s="56">
        <f t="shared" si="0"/>
        <v>9.9000000000000005E-2</v>
      </c>
    </row>
    <row r="15" spans="1:23" ht="15.95" customHeight="1" x14ac:dyDescent="0.25">
      <c r="A15" s="49" t="s">
        <v>17</v>
      </c>
      <c r="B15" s="50" t="s">
        <v>42</v>
      </c>
      <c r="C15" s="51" t="s">
        <v>43</v>
      </c>
      <c r="D15" s="51" t="s">
        <v>44</v>
      </c>
      <c r="E15" s="52" t="s">
        <v>45</v>
      </c>
      <c r="F15" s="52">
        <v>12</v>
      </c>
      <c r="G15" s="52">
        <v>216</v>
      </c>
      <c r="H15" s="52">
        <v>0.61099999999999999</v>
      </c>
      <c r="I15" s="52">
        <v>8</v>
      </c>
      <c r="J15" s="52">
        <v>4.5</v>
      </c>
      <c r="K15" s="52">
        <v>9.75</v>
      </c>
      <c r="L15" s="52">
        <v>8.1310000000000002</v>
      </c>
      <c r="M15" s="52">
        <v>22.5</v>
      </c>
      <c r="N15" s="53">
        <v>14.75</v>
      </c>
      <c r="O15" s="52">
        <v>16</v>
      </c>
      <c r="P15" s="54">
        <v>45.58</v>
      </c>
      <c r="V15" s="55">
        <v>41.48</v>
      </c>
      <c r="W15" s="56">
        <f t="shared" si="0"/>
        <v>9.8799999999999999E-2</v>
      </c>
    </row>
    <row r="16" spans="1:23" ht="15.95" customHeight="1" x14ac:dyDescent="0.25">
      <c r="A16" s="49" t="s">
        <v>17</v>
      </c>
      <c r="B16" s="50" t="s">
        <v>46</v>
      </c>
      <c r="C16" s="51" t="s">
        <v>47</v>
      </c>
      <c r="D16" s="51" t="s">
        <v>48</v>
      </c>
      <c r="E16" s="52" t="s">
        <v>49</v>
      </c>
      <c r="F16" s="52">
        <v>5</v>
      </c>
      <c r="G16" s="52">
        <v>240</v>
      </c>
      <c r="H16" s="52">
        <v>0.58499999999999996</v>
      </c>
      <c r="I16" s="52">
        <v>8.25</v>
      </c>
      <c r="J16" s="52">
        <v>4.5</v>
      </c>
      <c r="K16" s="52">
        <v>9.75</v>
      </c>
      <c r="L16" s="52">
        <v>3.3149999999999999</v>
      </c>
      <c r="M16" s="52">
        <v>14.75</v>
      </c>
      <c r="N16" s="53">
        <v>11.25</v>
      </c>
      <c r="O16" s="52">
        <v>12</v>
      </c>
      <c r="P16" s="54">
        <v>45.58</v>
      </c>
      <c r="V16" s="55">
        <v>41.48</v>
      </c>
      <c r="W16" s="56">
        <f t="shared" si="0"/>
        <v>9.8799999999999999E-2</v>
      </c>
    </row>
    <row r="17" spans="1:23" ht="15.95" customHeight="1" x14ac:dyDescent="0.25">
      <c r="A17" s="49" t="s">
        <v>17</v>
      </c>
      <c r="B17" s="50" t="s">
        <v>50</v>
      </c>
      <c r="C17" s="51" t="s">
        <v>51</v>
      </c>
      <c r="D17" s="51" t="s">
        <v>52</v>
      </c>
      <c r="E17" s="52" t="s">
        <v>53</v>
      </c>
      <c r="F17" s="52">
        <v>5</v>
      </c>
      <c r="G17" s="52">
        <v>160</v>
      </c>
      <c r="H17" s="52">
        <v>0.93700000000000006</v>
      </c>
      <c r="I17" s="52">
        <v>8.5</v>
      </c>
      <c r="J17" s="52">
        <v>4.5</v>
      </c>
      <c r="K17" s="52">
        <v>9.75</v>
      </c>
      <c r="L17" s="52">
        <v>5.3620000000000001</v>
      </c>
      <c r="M17" s="52">
        <v>22.5</v>
      </c>
      <c r="N17" s="53">
        <v>11.25</v>
      </c>
      <c r="O17" s="52">
        <v>12</v>
      </c>
      <c r="P17" s="54">
        <v>75.62</v>
      </c>
      <c r="V17" s="55">
        <v>68.81</v>
      </c>
      <c r="W17" s="56">
        <f t="shared" si="0"/>
        <v>9.9000000000000005E-2</v>
      </c>
    </row>
    <row r="18" spans="1:23" ht="15.95" customHeight="1" x14ac:dyDescent="0.25">
      <c r="A18" s="49" t="s">
        <v>17</v>
      </c>
      <c r="B18" s="50" t="s">
        <v>54</v>
      </c>
      <c r="C18" s="51" t="s">
        <v>55</v>
      </c>
      <c r="D18" s="51" t="s">
        <v>56</v>
      </c>
      <c r="E18" s="52" t="s">
        <v>57</v>
      </c>
      <c r="F18" s="52">
        <v>10</v>
      </c>
      <c r="G18" s="52">
        <v>480</v>
      </c>
      <c r="H18" s="52">
        <v>0.33600000000000002</v>
      </c>
      <c r="I18" s="52">
        <v>6.5</v>
      </c>
      <c r="J18" s="52">
        <v>6.5</v>
      </c>
      <c r="K18" s="52">
        <v>8</v>
      </c>
      <c r="L18" s="52">
        <v>3.75</v>
      </c>
      <c r="M18" s="52">
        <v>14.75</v>
      </c>
      <c r="N18" s="53">
        <v>11.25</v>
      </c>
      <c r="O18" s="52">
        <v>12</v>
      </c>
      <c r="P18" s="54">
        <v>35.090000000000003</v>
      </c>
      <c r="V18" s="55">
        <v>31.93</v>
      </c>
      <c r="W18" s="56">
        <f t="shared" si="0"/>
        <v>9.9000000000000005E-2</v>
      </c>
    </row>
    <row r="19" spans="1:23" ht="15.95" customHeight="1" x14ac:dyDescent="0.25">
      <c r="A19" s="49" t="s">
        <v>17</v>
      </c>
      <c r="B19" s="50" t="s">
        <v>58</v>
      </c>
      <c r="C19" s="51" t="s">
        <v>59</v>
      </c>
      <c r="D19" s="51" t="s">
        <v>60</v>
      </c>
      <c r="E19" s="52" t="s">
        <v>61</v>
      </c>
      <c r="F19" s="52">
        <v>12</v>
      </c>
      <c r="G19" s="52">
        <v>216</v>
      </c>
      <c r="H19" s="52">
        <v>0.628</v>
      </c>
      <c r="I19" s="52">
        <v>9</v>
      </c>
      <c r="J19" s="52">
        <v>4.5</v>
      </c>
      <c r="K19" s="52">
        <v>10</v>
      </c>
      <c r="L19" s="52">
        <v>8.3350000000000009</v>
      </c>
      <c r="M19" s="52">
        <v>22.5</v>
      </c>
      <c r="N19" s="53">
        <v>14.75</v>
      </c>
      <c r="O19" s="52">
        <v>16</v>
      </c>
      <c r="P19" s="54">
        <v>36.450000000000003</v>
      </c>
      <c r="V19" s="55">
        <v>33.17</v>
      </c>
      <c r="W19" s="56">
        <f t="shared" si="0"/>
        <v>9.8900000000000002E-2</v>
      </c>
    </row>
    <row r="20" spans="1:23" ht="15.95" customHeight="1" x14ac:dyDescent="0.25">
      <c r="A20" s="49" t="s">
        <v>17</v>
      </c>
      <c r="B20" s="50" t="s">
        <v>62</v>
      </c>
      <c r="C20" s="51" t="s">
        <v>63</v>
      </c>
      <c r="D20" s="51" t="s">
        <v>64</v>
      </c>
      <c r="E20" s="52" t="s">
        <v>65</v>
      </c>
      <c r="F20" s="52">
        <v>4</v>
      </c>
      <c r="G20" s="52">
        <v>72</v>
      </c>
      <c r="H20" s="52">
        <v>2.0129999999999999</v>
      </c>
      <c r="I20" s="52">
        <v>6.75</v>
      </c>
      <c r="J20" s="52">
        <v>13.75</v>
      </c>
      <c r="K20" s="52">
        <v>15</v>
      </c>
      <c r="L20" s="52">
        <v>8.8510000000000009</v>
      </c>
      <c r="M20" s="52">
        <v>22.5</v>
      </c>
      <c r="N20" s="53">
        <v>14.75</v>
      </c>
      <c r="O20" s="52">
        <v>16</v>
      </c>
      <c r="P20" s="54">
        <v>137.31</v>
      </c>
      <c r="V20" s="55">
        <v>124.95</v>
      </c>
      <c r="W20" s="56">
        <f t="shared" si="0"/>
        <v>9.8900000000000002E-2</v>
      </c>
    </row>
    <row r="21" spans="1:23" ht="15.95" customHeight="1" x14ac:dyDescent="0.25">
      <c r="A21" s="49" t="s">
        <v>17</v>
      </c>
      <c r="B21" s="50" t="s">
        <v>66</v>
      </c>
      <c r="C21" s="51" t="s">
        <v>67</v>
      </c>
      <c r="D21" s="51" t="s">
        <v>68</v>
      </c>
      <c r="E21" s="52" t="s">
        <v>69</v>
      </c>
      <c r="F21" s="52">
        <v>5</v>
      </c>
      <c r="G21" s="52">
        <v>90</v>
      </c>
      <c r="H21" s="52">
        <v>1.359</v>
      </c>
      <c r="I21" s="52">
        <v>6.75</v>
      </c>
      <c r="J21" s="52">
        <v>11</v>
      </c>
      <c r="K21" s="52">
        <v>12.5</v>
      </c>
      <c r="L21" s="52">
        <v>7.5940000000000003</v>
      </c>
      <c r="M21" s="52">
        <v>22.5</v>
      </c>
      <c r="N21" s="53">
        <v>14.75</v>
      </c>
      <c r="O21" s="52">
        <v>16</v>
      </c>
      <c r="P21" s="54">
        <v>122.29</v>
      </c>
      <c r="V21" s="55">
        <v>111.28</v>
      </c>
      <c r="W21" s="56">
        <f t="shared" si="0"/>
        <v>9.8900000000000002E-2</v>
      </c>
    </row>
    <row r="22" spans="1:23" ht="15.95" customHeight="1" x14ac:dyDescent="0.25">
      <c r="A22" s="49" t="s">
        <v>17</v>
      </c>
      <c r="B22" s="50" t="s">
        <v>70</v>
      </c>
      <c r="C22" s="51" t="s">
        <v>71</v>
      </c>
      <c r="D22" s="51" t="s">
        <v>72</v>
      </c>
      <c r="E22" s="52" t="s">
        <v>73</v>
      </c>
      <c r="F22" s="52">
        <v>10</v>
      </c>
      <c r="G22" s="52">
        <v>480</v>
      </c>
      <c r="H22" s="52">
        <v>0.32500000000000001</v>
      </c>
      <c r="I22" s="52">
        <v>7</v>
      </c>
      <c r="J22" s="52">
        <v>3.75</v>
      </c>
      <c r="K22" s="52">
        <v>8</v>
      </c>
      <c r="L22" s="52">
        <v>3.64</v>
      </c>
      <c r="M22" s="52">
        <v>14.75</v>
      </c>
      <c r="N22" s="53">
        <v>11.25</v>
      </c>
      <c r="O22" s="52">
        <v>12</v>
      </c>
      <c r="P22" s="54">
        <v>35.090000000000003</v>
      </c>
      <c r="V22" s="55">
        <v>31.93</v>
      </c>
      <c r="W22" s="56">
        <f t="shared" si="0"/>
        <v>9.9000000000000005E-2</v>
      </c>
    </row>
    <row r="23" spans="1:23" ht="15.95" customHeight="1" x14ac:dyDescent="0.25">
      <c r="A23" s="49" t="s">
        <v>17</v>
      </c>
      <c r="B23" s="50" t="s">
        <v>74</v>
      </c>
      <c r="C23" s="51" t="s">
        <v>75</v>
      </c>
      <c r="D23" s="51" t="s">
        <v>76</v>
      </c>
      <c r="E23" s="52" t="s">
        <v>77</v>
      </c>
      <c r="F23" s="52">
        <v>6</v>
      </c>
      <c r="G23" s="52">
        <v>192</v>
      </c>
      <c r="H23" s="52">
        <v>0.66300000000000003</v>
      </c>
      <c r="I23" s="52">
        <v>8.75</v>
      </c>
      <c r="J23" s="52">
        <v>4.5</v>
      </c>
      <c r="K23" s="52">
        <v>10</v>
      </c>
      <c r="L23" s="52">
        <v>4.6550000000000002</v>
      </c>
      <c r="M23" s="52">
        <v>22.5</v>
      </c>
      <c r="N23" s="53">
        <v>11.25</v>
      </c>
      <c r="O23" s="52">
        <v>12</v>
      </c>
      <c r="P23" s="54">
        <v>42.27</v>
      </c>
      <c r="V23" s="55">
        <v>38.47</v>
      </c>
      <c r="W23" s="56">
        <f t="shared" si="0"/>
        <v>9.8799999999999999E-2</v>
      </c>
    </row>
    <row r="24" spans="1:23" ht="15.95" customHeight="1" x14ac:dyDescent="0.25">
      <c r="A24" s="49" t="s">
        <v>17</v>
      </c>
      <c r="B24" s="50" t="s">
        <v>78</v>
      </c>
      <c r="C24" s="51" t="s">
        <v>79</v>
      </c>
      <c r="D24" s="51" t="s">
        <v>80</v>
      </c>
      <c r="E24" s="52" t="s">
        <v>81</v>
      </c>
      <c r="F24" s="52">
        <v>50</v>
      </c>
      <c r="G24" s="52">
        <v>900</v>
      </c>
      <c r="H24" s="52">
        <v>0.17399999999999999</v>
      </c>
      <c r="I24" s="52">
        <v>4.5</v>
      </c>
      <c r="J24" s="52">
        <v>4.5</v>
      </c>
      <c r="K24" s="52">
        <v>3.62</v>
      </c>
      <c r="L24" s="52">
        <v>9.4990000000000006</v>
      </c>
      <c r="M24" s="52">
        <v>22.5</v>
      </c>
      <c r="N24" s="53">
        <v>14.75</v>
      </c>
      <c r="O24" s="52">
        <v>16</v>
      </c>
      <c r="P24" s="54">
        <v>13.41</v>
      </c>
      <c r="V24" s="55">
        <v>12.2</v>
      </c>
      <c r="W24" s="56">
        <f t="shared" si="0"/>
        <v>9.9199999999999997E-2</v>
      </c>
    </row>
    <row r="25" spans="1:23" ht="15.95" customHeight="1" x14ac:dyDescent="0.25">
      <c r="A25" s="49" t="s">
        <v>17</v>
      </c>
      <c r="B25" s="50" t="s">
        <v>82</v>
      </c>
      <c r="C25" s="51" t="s">
        <v>83</v>
      </c>
      <c r="D25" s="51" t="s">
        <v>84</v>
      </c>
      <c r="E25" s="52" t="s">
        <v>85</v>
      </c>
      <c r="F25" s="52">
        <v>12</v>
      </c>
      <c r="G25" s="52">
        <v>216</v>
      </c>
      <c r="H25" s="52">
        <v>0.64</v>
      </c>
      <c r="I25" s="52">
        <v>5.75</v>
      </c>
      <c r="J25" s="52">
        <v>5.75</v>
      </c>
      <c r="K25" s="52">
        <v>6.25</v>
      </c>
      <c r="L25" s="52">
        <v>8.4789999999999992</v>
      </c>
      <c r="M25" s="52">
        <v>22.5</v>
      </c>
      <c r="N25" s="53">
        <v>14.75</v>
      </c>
      <c r="O25" s="52">
        <v>16</v>
      </c>
      <c r="P25" s="54">
        <v>42.03</v>
      </c>
      <c r="V25" s="55">
        <v>38.25</v>
      </c>
      <c r="W25" s="56">
        <f t="shared" si="0"/>
        <v>9.8799999999999999E-2</v>
      </c>
    </row>
    <row r="26" spans="1:23" ht="15.95" customHeight="1" x14ac:dyDescent="0.25">
      <c r="A26" s="49" t="s">
        <v>17</v>
      </c>
      <c r="B26" s="50" t="s">
        <v>86</v>
      </c>
      <c r="C26" s="51" t="s">
        <v>87</v>
      </c>
      <c r="D26" s="51" t="s">
        <v>88</v>
      </c>
      <c r="E26" s="52" t="s">
        <v>89</v>
      </c>
      <c r="F26" s="52">
        <v>30</v>
      </c>
      <c r="G26" s="52">
        <v>960</v>
      </c>
      <c r="H26" s="52">
        <v>0.17499999999999999</v>
      </c>
      <c r="I26" s="52">
        <v>4.5</v>
      </c>
      <c r="J26" s="52">
        <v>4.5</v>
      </c>
      <c r="K26" s="52">
        <v>3.5</v>
      </c>
      <c r="L26" s="52">
        <v>5.9269999999999996</v>
      </c>
      <c r="M26" s="52">
        <v>22.5</v>
      </c>
      <c r="N26" s="53">
        <v>11.25</v>
      </c>
      <c r="O26" s="52">
        <v>12</v>
      </c>
      <c r="P26" s="54">
        <v>20.84</v>
      </c>
      <c r="V26" s="55">
        <v>18.96</v>
      </c>
      <c r="W26" s="56">
        <f t="shared" si="0"/>
        <v>9.9199999999999997E-2</v>
      </c>
    </row>
    <row r="27" spans="1:23" ht="15.95" customHeight="1" x14ac:dyDescent="0.25">
      <c r="A27" s="49" t="s">
        <v>17</v>
      </c>
      <c r="B27" s="50" t="s">
        <v>90</v>
      </c>
      <c r="C27" s="51" t="s">
        <v>91</v>
      </c>
      <c r="D27" s="51" t="s">
        <v>92</v>
      </c>
      <c r="E27" s="52" t="s">
        <v>93</v>
      </c>
      <c r="F27" s="52">
        <v>6</v>
      </c>
      <c r="G27" s="52">
        <v>288</v>
      </c>
      <c r="H27" s="52">
        <v>0.54600000000000004</v>
      </c>
      <c r="I27" s="52">
        <v>6.5</v>
      </c>
      <c r="J27" s="52">
        <v>6.5</v>
      </c>
      <c r="K27" s="52">
        <v>6</v>
      </c>
      <c r="L27" s="52">
        <v>3.6659999999999999</v>
      </c>
      <c r="M27" s="52">
        <v>14.75</v>
      </c>
      <c r="N27" s="53">
        <v>11.25</v>
      </c>
      <c r="O27" s="52">
        <v>12</v>
      </c>
      <c r="P27" s="54">
        <v>62.98</v>
      </c>
      <c r="V27" s="55">
        <v>57.31</v>
      </c>
      <c r="W27" s="56">
        <f t="shared" si="0"/>
        <v>9.8900000000000002E-2</v>
      </c>
    </row>
    <row r="28" spans="1:23" ht="15.95" customHeight="1" x14ac:dyDescent="0.25">
      <c r="A28" s="49" t="s">
        <v>17</v>
      </c>
      <c r="B28" s="50" t="s">
        <v>94</v>
      </c>
      <c r="C28" s="51" t="s">
        <v>95</v>
      </c>
      <c r="D28" s="51" t="s">
        <v>96</v>
      </c>
      <c r="E28" s="52" t="s">
        <v>97</v>
      </c>
      <c r="F28" s="52">
        <v>40</v>
      </c>
      <c r="G28" s="52">
        <v>720</v>
      </c>
      <c r="H28" s="52">
        <v>0.217</v>
      </c>
      <c r="I28" s="52">
        <v>6.25</v>
      </c>
      <c r="J28" s="52">
        <v>3.55</v>
      </c>
      <c r="K28" s="52">
        <v>10</v>
      </c>
      <c r="L28" s="52">
        <v>9.4789999999999992</v>
      </c>
      <c r="M28" s="52">
        <v>22.5</v>
      </c>
      <c r="N28" s="53">
        <v>14.75</v>
      </c>
      <c r="O28" s="52">
        <v>16</v>
      </c>
      <c r="P28" s="54">
        <v>28.21</v>
      </c>
      <c r="V28" s="55">
        <v>25.67</v>
      </c>
      <c r="W28" s="56">
        <f t="shared" si="0"/>
        <v>9.8900000000000002E-2</v>
      </c>
    </row>
    <row r="29" spans="1:23" ht="15.95" customHeight="1" x14ac:dyDescent="0.25">
      <c r="A29" s="49" t="s">
        <v>17</v>
      </c>
      <c r="B29" s="50" t="s">
        <v>98</v>
      </c>
      <c r="C29" s="51" t="s">
        <v>99</v>
      </c>
      <c r="D29" s="51" t="s">
        <v>100</v>
      </c>
      <c r="E29" s="52" t="s">
        <v>101</v>
      </c>
      <c r="F29" s="52">
        <v>20</v>
      </c>
      <c r="G29" s="52">
        <v>360</v>
      </c>
      <c r="H29" s="52">
        <v>0.435</v>
      </c>
      <c r="I29" s="52">
        <v>8</v>
      </c>
      <c r="J29" s="52">
        <v>4.5999999999999996</v>
      </c>
      <c r="K29" s="52">
        <v>12.3</v>
      </c>
      <c r="L29" s="52">
        <v>9.4990000000000006</v>
      </c>
      <c r="M29" s="52">
        <v>22.5</v>
      </c>
      <c r="N29" s="53">
        <v>14.75</v>
      </c>
      <c r="O29" s="52">
        <v>16</v>
      </c>
      <c r="P29" s="54">
        <v>29.62</v>
      </c>
      <c r="V29" s="55">
        <v>26.95</v>
      </c>
      <c r="W29" s="56">
        <f t="shared" si="0"/>
        <v>9.9099999999999994E-2</v>
      </c>
    </row>
    <row r="30" spans="1:23" ht="15.95" customHeight="1" x14ac:dyDescent="0.25">
      <c r="A30" s="49" t="s">
        <v>17</v>
      </c>
      <c r="B30" s="50" t="s">
        <v>102</v>
      </c>
      <c r="C30" s="51" t="s">
        <v>103</v>
      </c>
      <c r="D30" s="51" t="s">
        <v>104</v>
      </c>
      <c r="E30" s="52" t="s">
        <v>105</v>
      </c>
      <c r="F30" s="52">
        <v>7</v>
      </c>
      <c r="G30" s="52">
        <v>126</v>
      </c>
      <c r="H30" s="52">
        <v>1.1599999999999999</v>
      </c>
      <c r="I30" s="52">
        <v>6.75</v>
      </c>
      <c r="J30" s="52">
        <v>9.75</v>
      </c>
      <c r="K30" s="52">
        <v>9.75</v>
      </c>
      <c r="L30" s="52">
        <v>8.9190000000000005</v>
      </c>
      <c r="M30" s="52">
        <v>22.5</v>
      </c>
      <c r="N30" s="53">
        <v>14.75</v>
      </c>
      <c r="O30" s="52">
        <v>16</v>
      </c>
      <c r="P30" s="54">
        <v>93</v>
      </c>
      <c r="V30" s="55">
        <v>84.63</v>
      </c>
      <c r="W30" s="56">
        <f t="shared" si="0"/>
        <v>9.8900000000000002E-2</v>
      </c>
    </row>
    <row r="31" spans="1:23" ht="15.95" customHeight="1" x14ac:dyDescent="0.25">
      <c r="A31" s="49" t="s">
        <v>17</v>
      </c>
      <c r="B31" s="50" t="s">
        <v>106</v>
      </c>
      <c r="C31" s="51" t="s">
        <v>107</v>
      </c>
      <c r="D31" s="51" t="s">
        <v>108</v>
      </c>
      <c r="E31" s="52" t="s">
        <v>109</v>
      </c>
      <c r="F31" s="52">
        <v>20</v>
      </c>
      <c r="G31" s="52">
        <v>640</v>
      </c>
      <c r="H31" s="52">
        <v>0.223</v>
      </c>
      <c r="I31" s="52">
        <v>6.25</v>
      </c>
      <c r="J31" s="52">
        <v>3.5</v>
      </c>
      <c r="K31" s="52">
        <v>6.25</v>
      </c>
      <c r="L31" s="52">
        <v>5.1369999999999996</v>
      </c>
      <c r="M31" s="52">
        <v>22.5</v>
      </c>
      <c r="N31" s="53">
        <v>11.25</v>
      </c>
      <c r="O31" s="52">
        <v>12</v>
      </c>
      <c r="P31" s="54">
        <v>29.62</v>
      </c>
      <c r="V31" s="55">
        <v>26.95</v>
      </c>
      <c r="W31" s="56">
        <f t="shared" si="0"/>
        <v>9.9099999999999994E-2</v>
      </c>
    </row>
    <row r="32" spans="1:23" ht="15.95" customHeight="1" x14ac:dyDescent="0.25">
      <c r="A32" s="49" t="s">
        <v>17</v>
      </c>
      <c r="B32" s="50" t="s">
        <v>110</v>
      </c>
      <c r="C32" s="51" t="s">
        <v>111</v>
      </c>
      <c r="D32" s="51" t="s">
        <v>112</v>
      </c>
      <c r="E32" s="52" t="s">
        <v>113</v>
      </c>
      <c r="F32" s="52">
        <v>20</v>
      </c>
      <c r="G32" s="52">
        <v>360</v>
      </c>
      <c r="H32" s="52">
        <v>0.42899999999999999</v>
      </c>
      <c r="I32" s="52">
        <v>7.75</v>
      </c>
      <c r="J32" s="52">
        <v>4.5999999999999996</v>
      </c>
      <c r="K32" s="52">
        <v>7.75</v>
      </c>
      <c r="L32" s="52">
        <v>9.3789999999999996</v>
      </c>
      <c r="M32" s="52">
        <v>22.5</v>
      </c>
      <c r="N32" s="53">
        <v>14.75</v>
      </c>
      <c r="O32" s="52">
        <v>16</v>
      </c>
      <c r="P32" s="54">
        <v>34.86</v>
      </c>
      <c r="V32" s="55">
        <v>31.72</v>
      </c>
      <c r="W32" s="56">
        <f t="shared" si="0"/>
        <v>9.9000000000000005E-2</v>
      </c>
    </row>
    <row r="33" spans="1:23" ht="15.95" customHeight="1" x14ac:dyDescent="0.25">
      <c r="A33" s="49" t="s">
        <v>17</v>
      </c>
      <c r="B33" s="50" t="s">
        <v>114</v>
      </c>
      <c r="C33" s="51" t="s">
        <v>115</v>
      </c>
      <c r="D33" s="51" t="s">
        <v>116</v>
      </c>
      <c r="E33" s="52" t="s">
        <v>117</v>
      </c>
      <c r="F33" s="52">
        <v>40</v>
      </c>
      <c r="G33" s="52">
        <v>1280</v>
      </c>
      <c r="H33" s="52">
        <v>0.14099999999999999</v>
      </c>
      <c r="I33" s="52">
        <v>4.25</v>
      </c>
      <c r="J33" s="52">
        <v>3.5</v>
      </c>
      <c r="K33" s="52">
        <v>4.75</v>
      </c>
      <c r="L33" s="52">
        <v>6.3170000000000002</v>
      </c>
      <c r="M33" s="52">
        <v>22.5</v>
      </c>
      <c r="N33" s="53">
        <v>11.25</v>
      </c>
      <c r="O33" s="52">
        <v>12</v>
      </c>
      <c r="P33" s="54">
        <v>18.88</v>
      </c>
      <c r="V33" s="55">
        <v>17.18</v>
      </c>
      <c r="W33" s="56">
        <f t="shared" si="0"/>
        <v>9.9000000000000005E-2</v>
      </c>
    </row>
    <row r="34" spans="1:23" ht="15.95" customHeight="1" x14ac:dyDescent="0.25">
      <c r="A34" s="49" t="s">
        <v>17</v>
      </c>
      <c r="B34" s="50" t="s">
        <v>118</v>
      </c>
      <c r="C34" s="51" t="s">
        <v>119</v>
      </c>
      <c r="D34" s="51" t="s">
        <v>120</v>
      </c>
      <c r="E34" s="52" t="s">
        <v>121</v>
      </c>
      <c r="F34" s="52">
        <v>30</v>
      </c>
      <c r="G34" s="52">
        <v>540</v>
      </c>
      <c r="H34" s="52">
        <v>0.26800000000000002</v>
      </c>
      <c r="I34" s="52">
        <v>6</v>
      </c>
      <c r="J34" s="52">
        <v>4.45</v>
      </c>
      <c r="K34" s="52">
        <v>7</v>
      </c>
      <c r="L34" s="52">
        <v>8.8390000000000004</v>
      </c>
      <c r="M34" s="52">
        <v>22.5</v>
      </c>
      <c r="N34" s="53">
        <v>14.75</v>
      </c>
      <c r="O34" s="52">
        <v>16</v>
      </c>
      <c r="P34" s="54">
        <v>22.42</v>
      </c>
      <c r="V34" s="55">
        <v>20.399999999999999</v>
      </c>
      <c r="W34" s="56">
        <f t="shared" si="0"/>
        <v>9.9000000000000005E-2</v>
      </c>
    </row>
    <row r="35" spans="1:23" ht="15.95" customHeight="1" x14ac:dyDescent="0.25">
      <c r="A35" s="49" t="s">
        <v>17</v>
      </c>
      <c r="B35" s="50" t="s">
        <v>122</v>
      </c>
      <c r="C35" s="51" t="s">
        <v>123</v>
      </c>
      <c r="D35" s="51" t="s">
        <v>124</v>
      </c>
      <c r="E35" s="52" t="s">
        <v>125</v>
      </c>
      <c r="F35" s="52">
        <v>9</v>
      </c>
      <c r="G35" s="52">
        <v>162</v>
      </c>
      <c r="H35" s="52">
        <v>0.85699999999999998</v>
      </c>
      <c r="I35" s="52">
        <v>6.5</v>
      </c>
      <c r="J35" s="52">
        <v>9</v>
      </c>
      <c r="K35" s="52">
        <v>10</v>
      </c>
      <c r="L35" s="52">
        <v>8.5120000000000005</v>
      </c>
      <c r="M35" s="52">
        <v>22.5</v>
      </c>
      <c r="N35" s="53">
        <v>14.75</v>
      </c>
      <c r="O35" s="52">
        <v>16</v>
      </c>
      <c r="P35" s="54">
        <v>72.510000000000005</v>
      </c>
      <c r="V35" s="55">
        <v>65.98</v>
      </c>
      <c r="W35" s="56">
        <f t="shared" si="0"/>
        <v>9.9000000000000005E-2</v>
      </c>
    </row>
    <row r="36" spans="1:23" ht="15.95" customHeight="1" x14ac:dyDescent="0.25">
      <c r="A36" s="49" t="s">
        <v>17</v>
      </c>
      <c r="B36" s="50" t="s">
        <v>126</v>
      </c>
      <c r="C36" s="51" t="s">
        <v>127</v>
      </c>
      <c r="D36" s="51" t="s">
        <v>128</v>
      </c>
      <c r="E36" s="52" t="s">
        <v>129</v>
      </c>
      <c r="F36" s="52">
        <v>15</v>
      </c>
      <c r="G36" s="52">
        <v>1080</v>
      </c>
      <c r="H36" s="52">
        <v>0.14099999999999999</v>
      </c>
      <c r="I36" s="52">
        <v>4.25</v>
      </c>
      <c r="J36" s="52">
        <v>3.5</v>
      </c>
      <c r="K36" s="52">
        <v>4.5</v>
      </c>
      <c r="L36" s="52">
        <v>2.423</v>
      </c>
      <c r="M36" s="52">
        <v>14.75</v>
      </c>
      <c r="N36" s="53">
        <v>11.25</v>
      </c>
      <c r="O36" s="52">
        <v>8</v>
      </c>
      <c r="P36" s="54">
        <v>17.48</v>
      </c>
      <c r="V36" s="55">
        <v>15.91</v>
      </c>
      <c r="W36" s="56">
        <f t="shared" si="0"/>
        <v>9.8699999999999996E-2</v>
      </c>
    </row>
    <row r="37" spans="1:23" ht="15.95" customHeight="1" x14ac:dyDescent="0.25">
      <c r="A37" s="49" t="s">
        <v>17</v>
      </c>
      <c r="B37" s="50" t="s">
        <v>130</v>
      </c>
      <c r="C37" s="51" t="s">
        <v>131</v>
      </c>
      <c r="D37" s="51" t="s">
        <v>132</v>
      </c>
      <c r="E37" s="52" t="s">
        <v>133</v>
      </c>
      <c r="F37" s="52">
        <v>15</v>
      </c>
      <c r="G37" s="52">
        <v>480</v>
      </c>
      <c r="H37" s="52">
        <v>0.27700000000000002</v>
      </c>
      <c r="I37" s="52">
        <v>5.75</v>
      </c>
      <c r="J37" s="52">
        <v>4.5</v>
      </c>
      <c r="K37" s="52">
        <v>6.5</v>
      </c>
      <c r="L37" s="52">
        <v>4.8319999999999999</v>
      </c>
      <c r="M37" s="52">
        <v>22.5</v>
      </c>
      <c r="N37" s="53">
        <v>11.25</v>
      </c>
      <c r="O37" s="52">
        <v>12</v>
      </c>
      <c r="P37" s="54">
        <v>21.02</v>
      </c>
      <c r="V37" s="55">
        <v>19.13</v>
      </c>
      <c r="W37" s="56">
        <f t="shared" si="0"/>
        <v>9.8799999999999999E-2</v>
      </c>
    </row>
    <row r="38" spans="1:23" ht="15.95" customHeight="1" x14ac:dyDescent="0.25">
      <c r="A38" s="49" t="s">
        <v>17</v>
      </c>
      <c r="B38" s="50" t="s">
        <v>134</v>
      </c>
      <c r="C38" s="51" t="s">
        <v>135</v>
      </c>
      <c r="D38" s="51" t="s">
        <v>136</v>
      </c>
      <c r="E38" s="52" t="s">
        <v>137</v>
      </c>
      <c r="F38" s="52">
        <v>10</v>
      </c>
      <c r="G38" s="52">
        <v>180</v>
      </c>
      <c r="H38" s="52">
        <v>0.84499999999999997</v>
      </c>
      <c r="I38" s="52">
        <v>7</v>
      </c>
      <c r="J38" s="52">
        <v>8.75</v>
      </c>
      <c r="K38" s="52">
        <v>9.75</v>
      </c>
      <c r="L38" s="52">
        <v>9.2490000000000006</v>
      </c>
      <c r="M38" s="52">
        <v>22.5</v>
      </c>
      <c r="N38" s="53">
        <v>14.75</v>
      </c>
      <c r="O38" s="52">
        <v>16</v>
      </c>
      <c r="P38" s="54">
        <v>77.22</v>
      </c>
      <c r="V38" s="55">
        <v>70.27</v>
      </c>
      <c r="W38" s="56">
        <f t="shared" si="0"/>
        <v>9.8900000000000002E-2</v>
      </c>
    </row>
    <row r="39" spans="1:23" ht="15.95" customHeight="1" x14ac:dyDescent="0.25">
      <c r="A39" s="49" t="s">
        <v>17</v>
      </c>
      <c r="B39" s="50" t="s">
        <v>138</v>
      </c>
      <c r="C39" s="51" t="s">
        <v>139</v>
      </c>
      <c r="D39" s="51" t="s">
        <v>140</v>
      </c>
      <c r="E39" s="52" t="s">
        <v>141</v>
      </c>
      <c r="F39" s="52">
        <v>15</v>
      </c>
      <c r="G39" s="52">
        <v>1080</v>
      </c>
      <c r="H39" s="52">
        <v>0.124</v>
      </c>
      <c r="I39" s="52">
        <v>3.75</v>
      </c>
      <c r="J39" s="52">
        <v>3.25</v>
      </c>
      <c r="K39" s="52">
        <v>4.25</v>
      </c>
      <c r="L39" s="52">
        <v>2.1680000000000001</v>
      </c>
      <c r="M39" s="52">
        <v>14.75</v>
      </c>
      <c r="N39" s="53">
        <v>11.25</v>
      </c>
      <c r="O39" s="52">
        <v>8</v>
      </c>
      <c r="P39" s="54">
        <v>28.62</v>
      </c>
      <c r="V39" s="55">
        <v>26.04</v>
      </c>
      <c r="W39" s="56">
        <f t="shared" si="0"/>
        <v>9.9099999999999994E-2</v>
      </c>
    </row>
    <row r="40" spans="1:23" ht="15.95" customHeight="1" x14ac:dyDescent="0.25">
      <c r="A40" s="49" t="s">
        <v>17</v>
      </c>
      <c r="B40" s="50" t="s">
        <v>142</v>
      </c>
      <c r="C40" s="51" t="s">
        <v>143</v>
      </c>
      <c r="D40" s="51" t="s">
        <v>144</v>
      </c>
      <c r="E40" s="52" t="s">
        <v>145</v>
      </c>
      <c r="F40" s="52">
        <v>30</v>
      </c>
      <c r="G40" s="52">
        <v>540</v>
      </c>
      <c r="H40" s="52">
        <v>0.248</v>
      </c>
      <c r="I40" s="52">
        <v>5</v>
      </c>
      <c r="J40" s="52">
        <v>4.5</v>
      </c>
      <c r="K40" s="52">
        <v>5.75</v>
      </c>
      <c r="L40" s="52">
        <v>8.2390000000000008</v>
      </c>
      <c r="M40" s="52">
        <v>22.5</v>
      </c>
      <c r="N40" s="53">
        <v>14.75</v>
      </c>
      <c r="O40" s="52">
        <v>16</v>
      </c>
      <c r="P40" s="54">
        <v>24.36</v>
      </c>
      <c r="V40" s="55">
        <v>22.17</v>
      </c>
      <c r="W40" s="56">
        <f t="shared" si="0"/>
        <v>9.8799999999999999E-2</v>
      </c>
    </row>
    <row r="41" spans="1:23" ht="15.95" customHeight="1" x14ac:dyDescent="0.25">
      <c r="A41" s="49" t="s">
        <v>17</v>
      </c>
      <c r="B41" s="50" t="s">
        <v>146</v>
      </c>
      <c r="C41" s="51" t="s">
        <v>147</v>
      </c>
      <c r="D41" s="51" t="s">
        <v>148</v>
      </c>
      <c r="E41" s="52" t="s">
        <v>149</v>
      </c>
      <c r="F41" s="52">
        <v>20</v>
      </c>
      <c r="G41" s="52">
        <v>2880</v>
      </c>
      <c r="H41" s="52">
        <v>6.4000000000000001E-2</v>
      </c>
      <c r="I41" s="52">
        <v>3.5</v>
      </c>
      <c r="J41" s="52">
        <v>3.5</v>
      </c>
      <c r="K41" s="52">
        <v>1.75</v>
      </c>
      <c r="L41" s="52">
        <v>1.4650000000000001</v>
      </c>
      <c r="M41" s="52">
        <v>11.25</v>
      </c>
      <c r="N41" s="53">
        <v>7.5</v>
      </c>
      <c r="O41" s="52">
        <v>8.25</v>
      </c>
      <c r="P41" s="54">
        <v>9.58</v>
      </c>
      <c r="V41" s="55">
        <v>8.7200000000000006</v>
      </c>
      <c r="W41" s="56">
        <f t="shared" si="0"/>
        <v>9.8599999999999993E-2</v>
      </c>
    </row>
    <row r="42" spans="1:23" ht="15.95" customHeight="1" x14ac:dyDescent="0.25">
      <c r="A42" s="49" t="s">
        <v>17</v>
      </c>
      <c r="B42" s="50" t="s">
        <v>150</v>
      </c>
      <c r="C42" s="51" t="s">
        <v>151</v>
      </c>
      <c r="D42" s="51" t="s">
        <v>152</v>
      </c>
      <c r="E42" s="52" t="s">
        <v>153</v>
      </c>
      <c r="F42" s="52">
        <v>20</v>
      </c>
      <c r="G42" s="52">
        <v>1440</v>
      </c>
      <c r="H42" s="52">
        <v>0.107</v>
      </c>
      <c r="I42" s="52">
        <v>4.5</v>
      </c>
      <c r="J42" s="52">
        <v>4.5</v>
      </c>
      <c r="K42" s="52">
        <v>2</v>
      </c>
      <c r="L42" s="52">
        <v>2.448</v>
      </c>
      <c r="M42" s="52">
        <v>14.75</v>
      </c>
      <c r="N42" s="53">
        <v>11.25</v>
      </c>
      <c r="O42" s="52">
        <v>8</v>
      </c>
      <c r="P42" s="54">
        <v>10.95</v>
      </c>
      <c r="V42" s="55">
        <v>9.9600000000000009</v>
      </c>
      <c r="W42" s="56">
        <f t="shared" si="0"/>
        <v>9.9400000000000002E-2</v>
      </c>
    </row>
    <row r="43" spans="1:23" ht="15.95" customHeight="1" x14ac:dyDescent="0.25">
      <c r="A43" s="49" t="s">
        <v>17</v>
      </c>
      <c r="B43" s="50" t="s">
        <v>154</v>
      </c>
      <c r="C43" s="51" t="s">
        <v>155</v>
      </c>
      <c r="D43" s="51" t="s">
        <v>156</v>
      </c>
      <c r="E43" s="52" t="s">
        <v>157</v>
      </c>
      <c r="F43" s="52">
        <v>20</v>
      </c>
      <c r="G43" s="52">
        <v>2880</v>
      </c>
      <c r="H43" s="52">
        <v>0.104</v>
      </c>
      <c r="I43" s="52">
        <v>3.5</v>
      </c>
      <c r="J43" s="52">
        <v>3.5</v>
      </c>
      <c r="K43" s="52">
        <v>1.75</v>
      </c>
      <c r="L43" s="52">
        <v>2.2650000000000001</v>
      </c>
      <c r="M43" s="52">
        <v>11.25</v>
      </c>
      <c r="N43" s="53">
        <v>7.5</v>
      </c>
      <c r="O43" s="52">
        <v>8.25</v>
      </c>
      <c r="P43" s="54">
        <v>15.34</v>
      </c>
      <c r="V43" s="55">
        <v>13.96</v>
      </c>
      <c r="W43" s="56">
        <f t="shared" si="0"/>
        <v>9.8900000000000002E-2</v>
      </c>
    </row>
    <row r="44" spans="1:23" ht="15.95" customHeight="1" x14ac:dyDescent="0.25">
      <c r="A44" s="49" t="s">
        <v>17</v>
      </c>
      <c r="B44" s="50" t="s">
        <v>158</v>
      </c>
      <c r="C44" s="51" t="s">
        <v>159</v>
      </c>
      <c r="D44" s="51" t="s">
        <v>160</v>
      </c>
      <c r="E44" s="52" t="s">
        <v>161</v>
      </c>
      <c r="F44" s="52">
        <v>50</v>
      </c>
      <c r="G44" s="52">
        <v>1600</v>
      </c>
      <c r="H44" s="52">
        <v>0.20399999999999999</v>
      </c>
      <c r="I44" s="52">
        <v>4.5</v>
      </c>
      <c r="J44" s="52">
        <v>4.5</v>
      </c>
      <c r="K44" s="52">
        <v>2</v>
      </c>
      <c r="L44" s="52">
        <v>10.877000000000001</v>
      </c>
      <c r="M44" s="52">
        <v>22.5</v>
      </c>
      <c r="N44" s="53">
        <v>11.25</v>
      </c>
      <c r="O44" s="52">
        <v>12</v>
      </c>
      <c r="P44" s="54">
        <v>25.53</v>
      </c>
      <c r="V44" s="55">
        <v>23.23</v>
      </c>
      <c r="W44" s="56">
        <f t="shared" si="0"/>
        <v>9.9000000000000005E-2</v>
      </c>
    </row>
    <row r="45" spans="1:23" ht="15.95" customHeight="1" x14ac:dyDescent="0.25">
      <c r="A45" s="49" t="s">
        <v>17</v>
      </c>
      <c r="B45" s="50" t="s">
        <v>162</v>
      </c>
      <c r="C45" s="51" t="s">
        <v>163</v>
      </c>
      <c r="D45" s="51" t="s">
        <v>164</v>
      </c>
      <c r="E45" s="52" t="s">
        <v>165</v>
      </c>
      <c r="F45" s="52">
        <v>30</v>
      </c>
      <c r="G45" s="52">
        <v>1440</v>
      </c>
      <c r="H45" s="52">
        <v>0.21099999999999999</v>
      </c>
      <c r="I45" s="52">
        <v>4.5</v>
      </c>
      <c r="J45" s="52">
        <v>4.5</v>
      </c>
      <c r="K45" s="52">
        <v>2</v>
      </c>
      <c r="L45" s="52">
        <v>6.72</v>
      </c>
      <c r="M45" s="52">
        <v>14.75</v>
      </c>
      <c r="N45" s="53">
        <v>11.25</v>
      </c>
      <c r="O45" s="52">
        <v>12</v>
      </c>
      <c r="P45" s="54">
        <v>34.86</v>
      </c>
      <c r="V45" s="55">
        <v>31.72</v>
      </c>
      <c r="W45" s="56">
        <f t="shared" si="0"/>
        <v>9.9000000000000005E-2</v>
      </c>
    </row>
    <row r="46" spans="1:23" ht="15.95" customHeight="1" x14ac:dyDescent="0.25">
      <c r="A46" s="49" t="s">
        <v>17</v>
      </c>
      <c r="B46" s="50" t="s">
        <v>166</v>
      </c>
      <c r="C46" s="51" t="s">
        <v>167</v>
      </c>
      <c r="D46" s="51" t="s">
        <v>168</v>
      </c>
      <c r="E46" s="52" t="s">
        <v>169</v>
      </c>
      <c r="F46" s="52">
        <v>30</v>
      </c>
      <c r="G46" s="52">
        <v>1440</v>
      </c>
      <c r="H46" s="52">
        <v>0.20300000000000001</v>
      </c>
      <c r="I46" s="52">
        <v>4.5</v>
      </c>
      <c r="J46" s="52">
        <v>4.5</v>
      </c>
      <c r="K46" s="52">
        <v>2</v>
      </c>
      <c r="L46" s="52">
        <v>6.48</v>
      </c>
      <c r="M46" s="52">
        <v>14.75</v>
      </c>
      <c r="N46" s="53">
        <v>11.25</v>
      </c>
      <c r="O46" s="52">
        <v>12</v>
      </c>
      <c r="P46" s="54">
        <v>37.22</v>
      </c>
      <c r="V46" s="55">
        <v>33.869999999999997</v>
      </c>
      <c r="W46" s="56">
        <f t="shared" si="0"/>
        <v>9.8900000000000002E-2</v>
      </c>
    </row>
    <row r="47" spans="1:23" ht="15.95" customHeight="1" x14ac:dyDescent="0.25">
      <c r="A47" s="49" t="s">
        <v>17</v>
      </c>
      <c r="B47" s="50" t="s">
        <v>170</v>
      </c>
      <c r="C47" s="51" t="s">
        <v>171</v>
      </c>
      <c r="D47" s="51" t="s">
        <v>172</v>
      </c>
      <c r="E47" s="52" t="s">
        <v>173</v>
      </c>
      <c r="F47" s="52">
        <v>20</v>
      </c>
      <c r="G47" s="52">
        <v>1440</v>
      </c>
      <c r="H47" s="52">
        <v>0.17299999999999999</v>
      </c>
      <c r="I47" s="52">
        <v>4.5</v>
      </c>
      <c r="J47" s="52">
        <v>4.5</v>
      </c>
      <c r="K47" s="52">
        <v>2</v>
      </c>
      <c r="L47" s="52">
        <v>3.7679999999999998</v>
      </c>
      <c r="M47" s="52">
        <v>14.75</v>
      </c>
      <c r="N47" s="53">
        <v>11.25</v>
      </c>
      <c r="O47" s="52">
        <v>8</v>
      </c>
      <c r="P47" s="54">
        <v>25.31</v>
      </c>
      <c r="V47" s="55">
        <v>23.03</v>
      </c>
      <c r="W47" s="56">
        <f t="shared" si="0"/>
        <v>9.9000000000000005E-2</v>
      </c>
    </row>
    <row r="48" spans="1:23" ht="15.95" customHeight="1" x14ac:dyDescent="0.25">
      <c r="A48" s="49" t="s">
        <v>17</v>
      </c>
      <c r="B48" s="50" t="s">
        <v>174</v>
      </c>
      <c r="C48" s="51" t="s">
        <v>175</v>
      </c>
      <c r="D48" s="51" t="s">
        <v>176</v>
      </c>
      <c r="E48" s="52" t="s">
        <v>177</v>
      </c>
      <c r="F48" s="52">
        <v>10</v>
      </c>
      <c r="G48" s="52">
        <v>320</v>
      </c>
      <c r="H48" s="52">
        <v>0.52800000000000002</v>
      </c>
      <c r="I48" s="52">
        <v>6.75</v>
      </c>
      <c r="J48" s="52">
        <v>9.5</v>
      </c>
      <c r="K48" s="52">
        <v>12.5</v>
      </c>
      <c r="L48" s="52">
        <v>5.9569999999999999</v>
      </c>
      <c r="M48" s="52">
        <v>22.5</v>
      </c>
      <c r="N48" s="53">
        <v>11.25</v>
      </c>
      <c r="O48" s="52">
        <v>12</v>
      </c>
      <c r="P48" s="54">
        <v>33.46</v>
      </c>
      <c r="V48" s="55">
        <v>30.45</v>
      </c>
      <c r="W48" s="56">
        <f t="shared" si="0"/>
        <v>9.8900000000000002E-2</v>
      </c>
    </row>
    <row r="49" spans="1:23" ht="15.95" customHeight="1" x14ac:dyDescent="0.25">
      <c r="A49" s="49" t="s">
        <v>17</v>
      </c>
      <c r="B49" s="50" t="s">
        <v>178</v>
      </c>
      <c r="C49" s="51" t="s">
        <v>179</v>
      </c>
      <c r="D49" s="51" t="s">
        <v>180</v>
      </c>
      <c r="E49" s="52" t="s">
        <v>181</v>
      </c>
      <c r="F49" s="52">
        <v>20</v>
      </c>
      <c r="G49" s="52">
        <v>1440</v>
      </c>
      <c r="H49" s="52">
        <v>0.12</v>
      </c>
      <c r="I49" s="52">
        <v>4</v>
      </c>
      <c r="J49" s="52">
        <v>4</v>
      </c>
      <c r="K49" s="52">
        <v>2.75</v>
      </c>
      <c r="L49" s="52">
        <v>2.7080000000000002</v>
      </c>
      <c r="M49" s="52">
        <v>14.75</v>
      </c>
      <c r="N49" s="53">
        <v>11.25</v>
      </c>
      <c r="O49" s="52">
        <v>8</v>
      </c>
      <c r="P49" s="54">
        <v>32.51</v>
      </c>
      <c r="V49" s="55">
        <v>29.58</v>
      </c>
      <c r="W49" s="56">
        <f t="shared" si="0"/>
        <v>9.9099999999999994E-2</v>
      </c>
    </row>
    <row r="50" spans="1:23" ht="15.95" customHeight="1" x14ac:dyDescent="0.25">
      <c r="A50" s="49" t="s">
        <v>17</v>
      </c>
      <c r="B50" s="50" t="s">
        <v>182</v>
      </c>
      <c r="C50" s="51" t="s">
        <v>183</v>
      </c>
      <c r="D50" s="51" t="s">
        <v>184</v>
      </c>
      <c r="E50" s="52" t="s">
        <v>185</v>
      </c>
      <c r="F50" s="52">
        <v>25</v>
      </c>
      <c r="G50" s="52">
        <v>800</v>
      </c>
      <c r="H50" s="52">
        <v>0.214</v>
      </c>
      <c r="I50" s="52">
        <v>4.75</v>
      </c>
      <c r="J50" s="52">
        <v>4.75</v>
      </c>
      <c r="K50" s="52">
        <v>3.25</v>
      </c>
      <c r="L50" s="52">
        <v>6.0270000000000001</v>
      </c>
      <c r="M50" s="52">
        <v>22.5</v>
      </c>
      <c r="N50" s="53">
        <v>11.25</v>
      </c>
      <c r="O50" s="52">
        <v>12</v>
      </c>
      <c r="P50" s="54">
        <v>35.090000000000003</v>
      </c>
      <c r="V50" s="55">
        <v>31.93</v>
      </c>
      <c r="W50" s="56">
        <f t="shared" si="0"/>
        <v>9.9000000000000005E-2</v>
      </c>
    </row>
    <row r="51" spans="1:23" ht="15.95" customHeight="1" x14ac:dyDescent="0.25">
      <c r="A51" s="49" t="s">
        <v>17</v>
      </c>
      <c r="B51" s="50" t="s">
        <v>186</v>
      </c>
      <c r="C51" s="51" t="s">
        <v>187</v>
      </c>
      <c r="D51" s="51" t="s">
        <v>188</v>
      </c>
      <c r="E51" s="52" t="s">
        <v>189</v>
      </c>
      <c r="F51" s="52">
        <v>15</v>
      </c>
      <c r="G51" s="52">
        <v>2160</v>
      </c>
      <c r="H51" s="52">
        <v>0.11700000000000001</v>
      </c>
      <c r="I51" s="52">
        <v>4</v>
      </c>
      <c r="J51" s="52">
        <v>4</v>
      </c>
      <c r="K51" s="52">
        <v>3</v>
      </c>
      <c r="L51" s="52">
        <v>1.94</v>
      </c>
      <c r="M51" s="52">
        <v>11.25</v>
      </c>
      <c r="N51" s="53">
        <v>7.5</v>
      </c>
      <c r="O51" s="52">
        <v>8.25</v>
      </c>
      <c r="P51" s="54">
        <v>22.42</v>
      </c>
      <c r="V51" s="55">
        <v>20.399999999999999</v>
      </c>
      <c r="W51" s="56">
        <f t="shared" si="0"/>
        <v>9.9000000000000005E-2</v>
      </c>
    </row>
    <row r="52" spans="1:23" ht="15.95" customHeight="1" x14ac:dyDescent="0.25">
      <c r="A52" s="49" t="s">
        <v>17</v>
      </c>
      <c r="B52" s="50" t="s">
        <v>190</v>
      </c>
      <c r="C52" s="51" t="s">
        <v>191</v>
      </c>
      <c r="D52" s="51" t="s">
        <v>192</v>
      </c>
      <c r="E52" s="52" t="s">
        <v>193</v>
      </c>
      <c r="F52" s="52">
        <v>40</v>
      </c>
      <c r="G52" s="52">
        <v>1280</v>
      </c>
      <c r="H52" s="52">
        <v>0.19900000000000001</v>
      </c>
      <c r="I52" s="52">
        <v>4.75</v>
      </c>
      <c r="J52" s="52">
        <v>4.75</v>
      </c>
      <c r="K52" s="52">
        <v>3.25</v>
      </c>
      <c r="L52" s="52">
        <v>8.6370000000000005</v>
      </c>
      <c r="M52" s="52">
        <v>22.5</v>
      </c>
      <c r="N52" s="53">
        <v>11.25</v>
      </c>
      <c r="O52" s="52">
        <v>12</v>
      </c>
      <c r="P52" s="54">
        <v>25.1</v>
      </c>
      <c r="V52" s="55">
        <v>22.84</v>
      </c>
      <c r="W52" s="56">
        <f t="shared" si="0"/>
        <v>9.8900000000000002E-2</v>
      </c>
    </row>
    <row r="53" spans="1:23" ht="15.95" customHeight="1" x14ac:dyDescent="0.25">
      <c r="A53" s="49" t="s">
        <v>17</v>
      </c>
      <c r="B53" s="50" t="s">
        <v>194</v>
      </c>
      <c r="C53" s="51" t="s">
        <v>195</v>
      </c>
      <c r="D53" s="51" t="s">
        <v>196</v>
      </c>
      <c r="E53" s="52" t="s">
        <v>197</v>
      </c>
      <c r="F53" s="52">
        <v>25</v>
      </c>
      <c r="G53" s="52">
        <v>3600</v>
      </c>
      <c r="H53" s="52">
        <v>0.13100000000000001</v>
      </c>
      <c r="I53" s="52">
        <v>3.25</v>
      </c>
      <c r="J53" s="52">
        <v>3.25</v>
      </c>
      <c r="K53" s="52">
        <v>1.75</v>
      </c>
      <c r="L53" s="52">
        <v>3.46</v>
      </c>
      <c r="M53" s="52">
        <v>11.25</v>
      </c>
      <c r="N53" s="53">
        <v>7.5</v>
      </c>
      <c r="O53" s="52">
        <v>8.25</v>
      </c>
      <c r="P53" s="54">
        <v>13.95</v>
      </c>
      <c r="V53" s="55">
        <v>12.69</v>
      </c>
      <c r="W53" s="56">
        <f t="shared" si="0"/>
        <v>9.9299999999999999E-2</v>
      </c>
    </row>
    <row r="54" spans="1:23" ht="15.95" customHeight="1" x14ac:dyDescent="0.25">
      <c r="A54" s="49" t="s">
        <v>17</v>
      </c>
      <c r="B54" s="50" t="s">
        <v>198</v>
      </c>
      <c r="C54" s="51" t="s">
        <v>199</v>
      </c>
      <c r="D54" s="51" t="s">
        <v>200</v>
      </c>
      <c r="E54" s="52" t="s">
        <v>201</v>
      </c>
      <c r="F54" s="52">
        <v>35</v>
      </c>
      <c r="G54" s="52">
        <v>2520</v>
      </c>
      <c r="H54" s="52">
        <v>0.218</v>
      </c>
      <c r="I54" s="52">
        <v>4.42</v>
      </c>
      <c r="J54" s="52">
        <v>4.42</v>
      </c>
      <c r="K54" s="52">
        <v>1.85</v>
      </c>
      <c r="L54" s="52">
        <v>7.9379999999999997</v>
      </c>
      <c r="M54" s="52">
        <v>14.75</v>
      </c>
      <c r="N54" s="53">
        <v>11.25</v>
      </c>
      <c r="O54" s="52">
        <v>8</v>
      </c>
      <c r="P54" s="54">
        <v>19.95</v>
      </c>
      <c r="V54" s="55">
        <v>18.149999999999999</v>
      </c>
      <c r="W54" s="56">
        <f t="shared" si="0"/>
        <v>9.9199999999999997E-2</v>
      </c>
    </row>
    <row r="55" spans="1:23" ht="15.95" customHeight="1" x14ac:dyDescent="0.25">
      <c r="A55" s="49" t="s">
        <v>17</v>
      </c>
      <c r="B55" s="50" t="s">
        <v>202</v>
      </c>
      <c r="C55" s="51" t="s">
        <v>203</v>
      </c>
      <c r="D55" s="51" t="s">
        <v>204</v>
      </c>
      <c r="E55" s="52" t="s">
        <v>205</v>
      </c>
      <c r="F55" s="52">
        <v>20</v>
      </c>
      <c r="G55" s="52">
        <v>2880</v>
      </c>
      <c r="H55" s="52">
        <v>0.17899999999999999</v>
      </c>
      <c r="I55" s="52">
        <v>4.5</v>
      </c>
      <c r="J55" s="52">
        <v>4.5</v>
      </c>
      <c r="K55" s="52">
        <v>1</v>
      </c>
      <c r="L55" s="52">
        <v>3.7650000000000001</v>
      </c>
      <c r="M55" s="52">
        <v>11.25</v>
      </c>
      <c r="N55" s="53">
        <v>7.5</v>
      </c>
      <c r="O55" s="52">
        <v>8.25</v>
      </c>
      <c r="P55" s="54">
        <v>20.260000000000002</v>
      </c>
      <c r="V55" s="55">
        <v>18.440000000000001</v>
      </c>
      <c r="W55" s="56">
        <f t="shared" si="0"/>
        <v>9.8699999999999996E-2</v>
      </c>
    </row>
    <row r="56" spans="1:23" ht="15.95" customHeight="1" x14ac:dyDescent="0.25">
      <c r="A56" s="49" t="s">
        <v>17</v>
      </c>
      <c r="B56" s="50" t="s">
        <v>206</v>
      </c>
      <c r="C56" s="51" t="s">
        <v>207</v>
      </c>
      <c r="D56" s="51" t="s">
        <v>208</v>
      </c>
      <c r="E56" s="52" t="s">
        <v>209</v>
      </c>
      <c r="F56" s="52">
        <v>6</v>
      </c>
      <c r="G56" s="52">
        <v>192</v>
      </c>
      <c r="H56" s="52">
        <v>0.80200000000000005</v>
      </c>
      <c r="I56" s="52">
        <v>10.5</v>
      </c>
      <c r="J56" s="52">
        <v>14</v>
      </c>
      <c r="K56" s="52">
        <v>3.5</v>
      </c>
      <c r="L56" s="52">
        <v>5.4889999999999999</v>
      </c>
      <c r="M56" s="52">
        <v>22.5</v>
      </c>
      <c r="N56" s="53">
        <v>11.25</v>
      </c>
      <c r="O56" s="52">
        <v>12</v>
      </c>
      <c r="P56" s="54">
        <v>108.54</v>
      </c>
      <c r="V56" s="55">
        <v>98.77</v>
      </c>
      <c r="W56" s="56">
        <f t="shared" si="0"/>
        <v>9.8900000000000002E-2</v>
      </c>
    </row>
    <row r="57" spans="1:23" ht="15.95" customHeight="1" x14ac:dyDescent="0.25">
      <c r="A57" s="49" t="s">
        <v>17</v>
      </c>
      <c r="B57" s="50" t="s">
        <v>210</v>
      </c>
      <c r="C57" s="51" t="s">
        <v>211</v>
      </c>
      <c r="D57" s="51" t="s">
        <v>212</v>
      </c>
      <c r="E57" s="52" t="s">
        <v>213</v>
      </c>
      <c r="F57" s="52">
        <v>6</v>
      </c>
      <c r="G57" s="52">
        <v>108</v>
      </c>
      <c r="H57" s="52">
        <v>1.494</v>
      </c>
      <c r="I57" s="52">
        <v>17.25</v>
      </c>
      <c r="J57" s="52">
        <v>14</v>
      </c>
      <c r="K57" s="52">
        <v>4.5</v>
      </c>
      <c r="L57" s="52">
        <v>9.7629999999999999</v>
      </c>
      <c r="M57" s="52">
        <v>22.5</v>
      </c>
      <c r="N57" s="53">
        <v>14.75</v>
      </c>
      <c r="O57" s="52">
        <v>16</v>
      </c>
      <c r="P57" s="54">
        <v>135.15</v>
      </c>
      <c r="V57" s="55">
        <v>122.99</v>
      </c>
      <c r="W57" s="56">
        <f t="shared" si="0"/>
        <v>9.8900000000000002E-2</v>
      </c>
    </row>
    <row r="58" spans="1:23" ht="15.95" customHeight="1" x14ac:dyDescent="0.25">
      <c r="A58" s="49" t="s">
        <v>17</v>
      </c>
      <c r="B58" s="50" t="s">
        <v>214</v>
      </c>
      <c r="C58" s="51" t="s">
        <v>215</v>
      </c>
      <c r="D58" s="51" t="s">
        <v>216</v>
      </c>
      <c r="E58" s="52" t="s">
        <v>217</v>
      </c>
      <c r="F58" s="52">
        <v>10</v>
      </c>
      <c r="G58" s="52">
        <v>720</v>
      </c>
      <c r="H58" s="52">
        <v>0.28199999999999997</v>
      </c>
      <c r="I58" s="52">
        <v>7</v>
      </c>
      <c r="J58" s="52">
        <v>7</v>
      </c>
      <c r="K58" s="52">
        <v>2</v>
      </c>
      <c r="L58" s="52">
        <v>3.1280000000000001</v>
      </c>
      <c r="M58" s="52">
        <v>14.75</v>
      </c>
      <c r="N58" s="53">
        <v>11.25</v>
      </c>
      <c r="O58" s="52">
        <v>8</v>
      </c>
      <c r="P58" s="54">
        <v>50.31</v>
      </c>
      <c r="V58" s="55">
        <v>45.78</v>
      </c>
      <c r="W58" s="56">
        <f t="shared" si="0"/>
        <v>9.9000000000000005E-2</v>
      </c>
    </row>
    <row r="59" spans="1:23" ht="15.95" customHeight="1" x14ac:dyDescent="0.25">
      <c r="A59" s="49" t="s">
        <v>17</v>
      </c>
      <c r="B59" s="50" t="s">
        <v>218</v>
      </c>
      <c r="C59" s="51" t="s">
        <v>219</v>
      </c>
      <c r="D59" s="51" t="s">
        <v>220</v>
      </c>
      <c r="E59" s="52" t="s">
        <v>221</v>
      </c>
      <c r="F59" s="52">
        <v>25</v>
      </c>
      <c r="G59" s="52">
        <v>1800</v>
      </c>
      <c r="H59" s="52">
        <v>0.157</v>
      </c>
      <c r="I59" s="52">
        <v>4.2</v>
      </c>
      <c r="J59" s="52">
        <v>4.2</v>
      </c>
      <c r="K59" s="52">
        <v>1.8</v>
      </c>
      <c r="L59" s="52">
        <v>4.2329999999999997</v>
      </c>
      <c r="M59" s="52">
        <v>14.75</v>
      </c>
      <c r="N59" s="53">
        <v>11.25</v>
      </c>
      <c r="O59" s="52">
        <v>8</v>
      </c>
      <c r="P59" s="54">
        <v>28.86</v>
      </c>
      <c r="V59" s="55">
        <v>26.26</v>
      </c>
      <c r="W59" s="56">
        <f t="shared" si="0"/>
        <v>9.9000000000000005E-2</v>
      </c>
    </row>
    <row r="60" spans="1:23" ht="15.95" customHeight="1" x14ac:dyDescent="0.25">
      <c r="A60" s="49" t="s">
        <v>17</v>
      </c>
      <c r="B60" s="50" t="s">
        <v>222</v>
      </c>
      <c r="C60" s="51" t="s">
        <v>223</v>
      </c>
      <c r="D60" s="51" t="s">
        <v>224</v>
      </c>
      <c r="E60" s="52" t="s">
        <v>225</v>
      </c>
      <c r="F60" s="52">
        <v>8</v>
      </c>
      <c r="G60" s="52">
        <v>576</v>
      </c>
      <c r="H60" s="52">
        <v>0.29699999999999999</v>
      </c>
      <c r="I60" s="52">
        <v>5.25</v>
      </c>
      <c r="J60" s="52">
        <v>5.25</v>
      </c>
      <c r="K60" s="52">
        <v>5.25</v>
      </c>
      <c r="L60" s="52">
        <v>2.6840000000000002</v>
      </c>
      <c r="M60" s="52">
        <v>14.75</v>
      </c>
      <c r="N60" s="53">
        <v>11.25</v>
      </c>
      <c r="O60" s="52">
        <v>8</v>
      </c>
      <c r="P60" s="54">
        <v>36.99</v>
      </c>
      <c r="V60" s="55">
        <v>33.659999999999997</v>
      </c>
      <c r="W60" s="56">
        <f t="shared" si="0"/>
        <v>9.8900000000000002E-2</v>
      </c>
    </row>
    <row r="61" spans="1:23" ht="15.95" customHeight="1" x14ac:dyDescent="0.25">
      <c r="A61" s="49" t="s">
        <v>17</v>
      </c>
      <c r="B61" s="50" t="s">
        <v>226</v>
      </c>
      <c r="C61" s="51" t="s">
        <v>227</v>
      </c>
      <c r="D61" s="51" t="s">
        <v>228</v>
      </c>
      <c r="E61" s="52" t="s">
        <v>229</v>
      </c>
      <c r="F61" s="52">
        <v>25</v>
      </c>
      <c r="G61" s="52">
        <v>3600</v>
      </c>
      <c r="H61" s="52">
        <v>7.4999999999999997E-2</v>
      </c>
      <c r="I61" s="52">
        <v>3.53</v>
      </c>
      <c r="J61" s="52">
        <v>3.53</v>
      </c>
      <c r="K61" s="52">
        <v>1.64</v>
      </c>
      <c r="L61" s="52">
        <v>2.06</v>
      </c>
      <c r="M61" s="52">
        <v>11.25</v>
      </c>
      <c r="N61" s="53">
        <v>7.5</v>
      </c>
      <c r="O61" s="52">
        <v>8.25</v>
      </c>
      <c r="P61" s="54">
        <v>12.33</v>
      </c>
      <c r="V61" s="55">
        <v>11.22</v>
      </c>
      <c r="W61" s="56">
        <f t="shared" si="0"/>
        <v>9.8900000000000002E-2</v>
      </c>
    </row>
    <row r="62" spans="1:23" ht="15.95" customHeight="1" x14ac:dyDescent="0.25">
      <c r="A62" s="49" t="s">
        <v>17</v>
      </c>
      <c r="B62" s="50" t="s">
        <v>230</v>
      </c>
      <c r="C62" s="51" t="s">
        <v>231</v>
      </c>
      <c r="D62" s="51" t="s">
        <v>232</v>
      </c>
      <c r="E62" s="52" t="s">
        <v>233</v>
      </c>
      <c r="F62" s="52">
        <v>50</v>
      </c>
      <c r="G62" s="52">
        <v>1600</v>
      </c>
      <c r="H62" s="52">
        <v>0.13500000000000001</v>
      </c>
      <c r="I62" s="52">
        <v>4.5</v>
      </c>
      <c r="J62" s="52">
        <v>4.5</v>
      </c>
      <c r="K62" s="52">
        <v>1.9</v>
      </c>
      <c r="L62" s="52">
        <v>7.4269999999999996</v>
      </c>
      <c r="M62" s="52">
        <v>22.5</v>
      </c>
      <c r="N62" s="53">
        <v>11.25</v>
      </c>
      <c r="O62" s="52">
        <v>12</v>
      </c>
      <c r="P62" s="54">
        <v>14.79</v>
      </c>
      <c r="V62" s="55">
        <v>13.46</v>
      </c>
      <c r="W62" s="56">
        <f t="shared" si="0"/>
        <v>9.8799999999999999E-2</v>
      </c>
    </row>
    <row r="63" spans="1:23" ht="15.95" customHeight="1" x14ac:dyDescent="0.25">
      <c r="A63" s="49" t="s">
        <v>17</v>
      </c>
      <c r="B63" s="50" t="s">
        <v>234</v>
      </c>
      <c r="C63" s="51" t="s">
        <v>235</v>
      </c>
      <c r="D63" s="51" t="s">
        <v>236</v>
      </c>
      <c r="E63" s="52" t="s">
        <v>237</v>
      </c>
      <c r="F63" s="52">
        <v>12</v>
      </c>
      <c r="G63" s="52">
        <v>384</v>
      </c>
      <c r="H63" s="52">
        <v>0.51200000000000001</v>
      </c>
      <c r="I63" s="52">
        <v>6.75</v>
      </c>
      <c r="J63" s="52">
        <v>6.75</v>
      </c>
      <c r="K63" s="52">
        <v>3.5</v>
      </c>
      <c r="L63" s="52">
        <v>6.8209999999999997</v>
      </c>
      <c r="M63" s="52">
        <v>22.5</v>
      </c>
      <c r="N63" s="53">
        <v>11.25</v>
      </c>
      <c r="O63" s="52">
        <v>12</v>
      </c>
      <c r="P63" s="54">
        <v>69.400000000000006</v>
      </c>
      <c r="V63" s="55">
        <v>63.15</v>
      </c>
      <c r="W63" s="56">
        <f t="shared" si="0"/>
        <v>9.9000000000000005E-2</v>
      </c>
    </row>
    <row r="64" spans="1:23" ht="15.95" customHeight="1" x14ac:dyDescent="0.25">
      <c r="A64" s="49" t="s">
        <v>17</v>
      </c>
      <c r="B64" s="50" t="s">
        <v>238</v>
      </c>
      <c r="C64" s="51" t="s">
        <v>239</v>
      </c>
      <c r="D64" s="51" t="s">
        <v>240</v>
      </c>
      <c r="E64" s="52" t="s">
        <v>241</v>
      </c>
      <c r="F64" s="52">
        <v>50</v>
      </c>
      <c r="G64" s="52">
        <v>1600</v>
      </c>
      <c r="H64" s="52">
        <v>0.105</v>
      </c>
      <c r="I64" s="52">
        <v>3.5</v>
      </c>
      <c r="J64" s="52">
        <v>3.5</v>
      </c>
      <c r="K64" s="52">
        <v>3.17</v>
      </c>
      <c r="L64" s="52">
        <v>5.9269999999999996</v>
      </c>
      <c r="M64" s="52">
        <v>22.5</v>
      </c>
      <c r="N64" s="53">
        <v>11.25</v>
      </c>
      <c r="O64" s="52">
        <v>12</v>
      </c>
      <c r="P64" s="54">
        <v>11.48</v>
      </c>
      <c r="V64" s="55">
        <v>10.45</v>
      </c>
      <c r="W64" s="56">
        <f t="shared" si="0"/>
        <v>9.8599999999999993E-2</v>
      </c>
    </row>
    <row r="65" spans="1:23" ht="15.95" customHeight="1" x14ac:dyDescent="0.25">
      <c r="A65" s="49" t="s">
        <v>17</v>
      </c>
      <c r="B65" s="50" t="s">
        <v>242</v>
      </c>
      <c r="C65" s="51" t="s">
        <v>243</v>
      </c>
      <c r="D65" s="51" t="s">
        <v>244</v>
      </c>
      <c r="E65" s="52" t="s">
        <v>245</v>
      </c>
      <c r="F65" s="52">
        <v>25</v>
      </c>
      <c r="G65" s="52">
        <v>3600</v>
      </c>
      <c r="H65" s="52">
        <v>8.5000000000000006E-2</v>
      </c>
      <c r="I65" s="52">
        <v>3.25</v>
      </c>
      <c r="J65" s="52">
        <v>3.25</v>
      </c>
      <c r="K65" s="52">
        <v>1.5</v>
      </c>
      <c r="L65" s="52">
        <v>2.31</v>
      </c>
      <c r="M65" s="52">
        <v>11.25</v>
      </c>
      <c r="N65" s="53">
        <v>7.5</v>
      </c>
      <c r="O65" s="52">
        <v>8.25</v>
      </c>
      <c r="P65" s="54">
        <v>27.66</v>
      </c>
      <c r="V65" s="55">
        <v>25.17</v>
      </c>
      <c r="W65" s="56">
        <f t="shared" si="0"/>
        <v>9.8900000000000002E-2</v>
      </c>
    </row>
    <row r="66" spans="1:23" ht="15.95" customHeight="1" x14ac:dyDescent="0.25">
      <c r="A66" s="49" t="s">
        <v>17</v>
      </c>
      <c r="B66" s="50" t="s">
        <v>246</v>
      </c>
      <c r="C66" s="51" t="s">
        <v>247</v>
      </c>
      <c r="D66" s="51" t="s">
        <v>248</v>
      </c>
      <c r="E66" s="52" t="s">
        <v>249</v>
      </c>
      <c r="F66" s="52">
        <v>25</v>
      </c>
      <c r="G66" s="52">
        <v>450</v>
      </c>
      <c r="H66" s="52">
        <v>0.33100000000000002</v>
      </c>
      <c r="I66" s="52">
        <v>4.5</v>
      </c>
      <c r="J66" s="52">
        <v>6</v>
      </c>
      <c r="K66" s="52">
        <v>6</v>
      </c>
      <c r="L66" s="52">
        <v>9.0739999999999998</v>
      </c>
      <c r="M66" s="52">
        <v>22.5</v>
      </c>
      <c r="N66" s="53">
        <v>14.75</v>
      </c>
      <c r="O66" s="52">
        <v>16</v>
      </c>
      <c r="P66" s="54">
        <v>34.86</v>
      </c>
      <c r="V66" s="55">
        <v>31.72</v>
      </c>
      <c r="W66" s="56">
        <f t="shared" si="0"/>
        <v>9.9000000000000005E-2</v>
      </c>
    </row>
    <row r="67" spans="1:23" ht="15.95" customHeight="1" x14ac:dyDescent="0.25">
      <c r="A67" s="49" t="s">
        <v>17</v>
      </c>
      <c r="B67" s="50" t="s">
        <v>250</v>
      </c>
      <c r="C67" s="51" t="s">
        <v>251</v>
      </c>
      <c r="D67" s="51" t="s">
        <v>252</v>
      </c>
      <c r="E67" s="52" t="s">
        <v>253</v>
      </c>
      <c r="F67" s="52">
        <v>8</v>
      </c>
      <c r="G67" s="52">
        <v>144</v>
      </c>
      <c r="H67" s="52">
        <v>1.0980000000000001</v>
      </c>
      <c r="I67" s="52">
        <v>9.75</v>
      </c>
      <c r="J67" s="52">
        <v>6.75</v>
      </c>
      <c r="K67" s="52">
        <v>9.75</v>
      </c>
      <c r="L67" s="52">
        <v>9.5830000000000002</v>
      </c>
      <c r="M67" s="52">
        <v>22.5</v>
      </c>
      <c r="N67" s="53">
        <v>14.75</v>
      </c>
      <c r="O67" s="52">
        <v>16</v>
      </c>
      <c r="P67" s="54">
        <v>100.53</v>
      </c>
      <c r="V67" s="55">
        <v>91.48</v>
      </c>
      <c r="W67" s="56">
        <f t="shared" si="0"/>
        <v>9.8900000000000002E-2</v>
      </c>
    </row>
    <row r="68" spans="1:23" ht="15.95" customHeight="1" x14ac:dyDescent="0.25">
      <c r="A68" s="49" t="s">
        <v>17</v>
      </c>
      <c r="B68" s="50" t="s">
        <v>254</v>
      </c>
      <c r="C68" s="51" t="s">
        <v>255</v>
      </c>
      <c r="D68" s="51" t="s">
        <v>256</v>
      </c>
      <c r="E68" s="52" t="s">
        <v>257</v>
      </c>
      <c r="F68" s="52">
        <v>15</v>
      </c>
      <c r="G68" s="52">
        <v>1080</v>
      </c>
      <c r="H68" s="52">
        <v>0.27400000000000002</v>
      </c>
      <c r="I68" s="52">
        <v>4</v>
      </c>
      <c r="J68" s="52">
        <v>4.5</v>
      </c>
      <c r="K68" s="52">
        <v>4</v>
      </c>
      <c r="L68" s="52">
        <v>4.4180000000000001</v>
      </c>
      <c r="M68" s="52">
        <v>14.75</v>
      </c>
      <c r="N68" s="53">
        <v>11.25</v>
      </c>
      <c r="O68" s="52">
        <v>8</v>
      </c>
      <c r="P68" s="54">
        <v>24.14</v>
      </c>
      <c r="V68" s="55">
        <v>21.97</v>
      </c>
      <c r="W68" s="56">
        <f t="shared" si="0"/>
        <v>9.8799999999999999E-2</v>
      </c>
    </row>
    <row r="69" spans="1:23" ht="15.95" customHeight="1" x14ac:dyDescent="0.25">
      <c r="A69" s="49" t="s">
        <v>17</v>
      </c>
      <c r="B69" s="50" t="s">
        <v>258</v>
      </c>
      <c r="C69" s="51" t="s">
        <v>259</v>
      </c>
      <c r="D69" s="51" t="s">
        <v>260</v>
      </c>
      <c r="E69" s="52" t="s">
        <v>261</v>
      </c>
      <c r="F69" s="52">
        <v>18</v>
      </c>
      <c r="G69" s="52">
        <v>324</v>
      </c>
      <c r="H69" s="52">
        <v>0.59899999999999998</v>
      </c>
      <c r="I69" s="52">
        <v>7.3</v>
      </c>
      <c r="J69" s="52">
        <v>6</v>
      </c>
      <c r="K69" s="52">
        <v>7.3</v>
      </c>
      <c r="L69" s="52">
        <v>11.581</v>
      </c>
      <c r="M69" s="52">
        <v>22.5</v>
      </c>
      <c r="N69" s="53">
        <v>14.75</v>
      </c>
      <c r="O69" s="52">
        <v>16</v>
      </c>
      <c r="P69" s="54">
        <v>66.84</v>
      </c>
      <c r="V69" s="55">
        <v>60.82</v>
      </c>
      <c r="W69" s="56">
        <f t="shared" si="0"/>
        <v>9.9000000000000005E-2</v>
      </c>
    </row>
    <row r="70" spans="1:23" ht="15.95" customHeight="1" x14ac:dyDescent="0.25">
      <c r="A70" s="49" t="s">
        <v>17</v>
      </c>
      <c r="B70" s="50" t="s">
        <v>262</v>
      </c>
      <c r="C70" s="51" t="s">
        <v>263</v>
      </c>
      <c r="D70" s="51" t="s">
        <v>264</v>
      </c>
      <c r="E70" s="52" t="s">
        <v>265</v>
      </c>
      <c r="F70" s="52">
        <v>6</v>
      </c>
      <c r="G70" s="52">
        <v>192</v>
      </c>
      <c r="H70" s="52">
        <v>0.58299999999999996</v>
      </c>
      <c r="I70" s="52">
        <v>6.25</v>
      </c>
      <c r="J70" s="52">
        <v>5.75</v>
      </c>
      <c r="K70" s="52">
        <v>5.75</v>
      </c>
      <c r="L70" s="52">
        <v>4.1749999999999998</v>
      </c>
      <c r="M70" s="52">
        <v>22.5</v>
      </c>
      <c r="N70" s="53">
        <v>11.25</v>
      </c>
      <c r="O70" s="52">
        <v>12</v>
      </c>
      <c r="P70" s="54">
        <v>43.65</v>
      </c>
      <c r="V70" s="55">
        <v>39.72</v>
      </c>
      <c r="W70" s="56">
        <f t="shared" si="0"/>
        <v>9.8900000000000002E-2</v>
      </c>
    </row>
    <row r="71" spans="1:23" ht="15.95" customHeight="1" x14ac:dyDescent="0.25">
      <c r="A71" s="49" t="s">
        <v>17</v>
      </c>
      <c r="B71" s="50" t="s">
        <v>266</v>
      </c>
      <c r="C71" s="51" t="s">
        <v>267</v>
      </c>
      <c r="D71" s="51" t="s">
        <v>268</v>
      </c>
      <c r="E71" s="52" t="s">
        <v>269</v>
      </c>
      <c r="F71" s="52">
        <v>25</v>
      </c>
      <c r="G71" s="52">
        <v>450</v>
      </c>
      <c r="H71" s="52">
        <v>0.34699999999999998</v>
      </c>
      <c r="I71" s="52">
        <v>4.5</v>
      </c>
      <c r="J71" s="52">
        <v>6</v>
      </c>
      <c r="K71" s="52">
        <v>6</v>
      </c>
      <c r="L71" s="52">
        <v>9.4740000000000002</v>
      </c>
      <c r="M71" s="52">
        <v>22.5</v>
      </c>
      <c r="N71" s="53">
        <v>14.75</v>
      </c>
      <c r="O71" s="52">
        <v>16</v>
      </c>
      <c r="P71" s="54">
        <v>30.58</v>
      </c>
      <c r="V71" s="55">
        <v>27.83</v>
      </c>
      <c r="W71" s="56">
        <f t="shared" si="0"/>
        <v>9.8799999999999999E-2</v>
      </c>
    </row>
    <row r="72" spans="1:23" ht="15.95" customHeight="1" x14ac:dyDescent="0.25">
      <c r="A72" s="49" t="s">
        <v>17</v>
      </c>
      <c r="B72" s="50" t="s">
        <v>270</v>
      </c>
      <c r="C72" s="51" t="s">
        <v>271</v>
      </c>
      <c r="D72" s="51" t="s">
        <v>272</v>
      </c>
      <c r="E72" s="52" t="s">
        <v>273</v>
      </c>
      <c r="F72" s="52">
        <v>35</v>
      </c>
      <c r="G72" s="52">
        <v>1680</v>
      </c>
      <c r="H72" s="52">
        <v>0.252</v>
      </c>
      <c r="I72" s="52">
        <v>3</v>
      </c>
      <c r="J72" s="52">
        <v>4</v>
      </c>
      <c r="K72" s="52">
        <v>4</v>
      </c>
      <c r="L72" s="52">
        <v>9.2100000000000009</v>
      </c>
      <c r="M72" s="52">
        <v>14.75</v>
      </c>
      <c r="N72" s="53">
        <v>11.25</v>
      </c>
      <c r="O72" s="52">
        <v>12</v>
      </c>
      <c r="P72" s="54">
        <v>45</v>
      </c>
      <c r="V72" s="55">
        <v>40.950000000000003</v>
      </c>
      <c r="W72" s="56">
        <f t="shared" si="0"/>
        <v>9.8900000000000002E-2</v>
      </c>
    </row>
    <row r="73" spans="1:23" ht="15.95" customHeight="1" x14ac:dyDescent="0.25">
      <c r="A73" s="49" t="s">
        <v>17</v>
      </c>
      <c r="B73" s="50" t="s">
        <v>274</v>
      </c>
      <c r="C73" s="51" t="s">
        <v>275</v>
      </c>
      <c r="D73" s="51" t="s">
        <v>276</v>
      </c>
      <c r="E73" s="52" t="s">
        <v>277</v>
      </c>
      <c r="F73" s="52">
        <v>25</v>
      </c>
      <c r="G73" s="52">
        <v>800</v>
      </c>
      <c r="H73" s="52">
        <v>0.435</v>
      </c>
      <c r="I73" s="52">
        <v>3.25</v>
      </c>
      <c r="J73" s="52">
        <v>4.75</v>
      </c>
      <c r="K73" s="52">
        <v>4.75</v>
      </c>
      <c r="L73" s="52">
        <v>11.552</v>
      </c>
      <c r="M73" s="52">
        <v>22.5</v>
      </c>
      <c r="N73" s="53">
        <v>11.25</v>
      </c>
      <c r="O73" s="52">
        <v>12</v>
      </c>
      <c r="P73" s="54">
        <v>56.19</v>
      </c>
      <c r="V73" s="55">
        <v>51.13</v>
      </c>
      <c r="W73" s="56">
        <f t="shared" si="0"/>
        <v>9.9000000000000005E-2</v>
      </c>
    </row>
    <row r="74" spans="1:23" ht="15.95" customHeight="1" x14ac:dyDescent="0.25">
      <c r="A74" s="49" t="s">
        <v>17</v>
      </c>
      <c r="B74" s="50" t="s">
        <v>278</v>
      </c>
      <c r="C74" s="51" t="s">
        <v>279</v>
      </c>
      <c r="D74" s="51" t="s">
        <v>280</v>
      </c>
      <c r="E74" s="52" t="s">
        <v>281</v>
      </c>
      <c r="F74" s="52">
        <v>20</v>
      </c>
      <c r="G74" s="52">
        <v>2880</v>
      </c>
      <c r="H74" s="52">
        <v>0.106</v>
      </c>
      <c r="I74" s="52">
        <v>3.75</v>
      </c>
      <c r="J74" s="52">
        <v>3.75</v>
      </c>
      <c r="K74" s="52">
        <v>1.75</v>
      </c>
      <c r="L74" s="52">
        <v>2.3050000000000002</v>
      </c>
      <c r="M74" s="52">
        <v>11.25</v>
      </c>
      <c r="N74" s="53">
        <v>7.5</v>
      </c>
      <c r="O74" s="52">
        <v>8.25</v>
      </c>
      <c r="P74" s="54">
        <v>16.75</v>
      </c>
      <c r="V74" s="55">
        <v>15.24</v>
      </c>
      <c r="W74" s="56">
        <f t="shared" ref="W74:W77" si="1">P74/V74-1</f>
        <v>9.9099999999999994E-2</v>
      </c>
    </row>
    <row r="75" spans="1:23" ht="15.95" customHeight="1" x14ac:dyDescent="0.25">
      <c r="A75" s="49" t="s">
        <v>17</v>
      </c>
      <c r="B75" s="50" t="s">
        <v>282</v>
      </c>
      <c r="C75" s="51" t="s">
        <v>283</v>
      </c>
      <c r="D75" s="51" t="s">
        <v>284</v>
      </c>
      <c r="E75" s="52" t="s">
        <v>285</v>
      </c>
      <c r="F75" s="52">
        <v>30</v>
      </c>
      <c r="G75" s="52">
        <v>960</v>
      </c>
      <c r="H75" s="52">
        <v>0.16500000000000001</v>
      </c>
      <c r="I75" s="52">
        <v>3.8</v>
      </c>
      <c r="J75" s="52">
        <v>4.5</v>
      </c>
      <c r="K75" s="52">
        <v>3.8</v>
      </c>
      <c r="L75" s="52">
        <v>5.6269999999999998</v>
      </c>
      <c r="M75" s="52">
        <v>22.5</v>
      </c>
      <c r="N75" s="53">
        <v>11.25</v>
      </c>
      <c r="O75" s="52">
        <v>12</v>
      </c>
      <c r="P75" s="54">
        <v>22.42</v>
      </c>
      <c r="V75" s="55">
        <v>20.399999999999999</v>
      </c>
      <c r="W75" s="56">
        <f t="shared" si="1"/>
        <v>9.9000000000000005E-2</v>
      </c>
    </row>
    <row r="76" spans="1:23" ht="15.95" customHeight="1" thickBot="1" x14ac:dyDescent="0.3">
      <c r="A76" s="58"/>
      <c r="B76" s="59"/>
      <c r="C76" s="60"/>
      <c r="D76" s="60"/>
      <c r="E76" s="61"/>
      <c r="F76" s="61"/>
      <c r="G76" s="61"/>
      <c r="H76" s="61"/>
      <c r="I76" s="61"/>
      <c r="J76" s="61"/>
      <c r="K76" s="61"/>
      <c r="L76" s="61"/>
      <c r="M76" s="61"/>
      <c r="N76" s="62"/>
      <c r="O76" s="61"/>
      <c r="P76" s="63"/>
      <c r="T76" s="57"/>
      <c r="V76" s="64"/>
      <c r="W76" s="56"/>
    </row>
    <row r="77" spans="1:23" x14ac:dyDescent="0.25">
      <c r="E77" s="65"/>
      <c r="F77" s="66"/>
      <c r="G77" s="66"/>
      <c r="H77" s="66"/>
      <c r="I77" s="66"/>
      <c r="J77" s="66"/>
      <c r="K77" s="66"/>
      <c r="L77" s="66"/>
      <c r="M77" s="66"/>
      <c r="N77" s="67"/>
      <c r="O77" s="66"/>
      <c r="U77" s="68">
        <f>SUM(P9:P76)</f>
        <v>2919.6</v>
      </c>
      <c r="V77" s="68">
        <f>SUM(V9:V76)</f>
        <v>2656.78</v>
      </c>
      <c r="W77" s="56">
        <f>U77/V77-1</f>
        <v>9.8900000000000002E-2</v>
      </c>
    </row>
    <row r="78" spans="1:23" x14ac:dyDescent="0.25">
      <c r="E78" s="65"/>
      <c r="F78" s="66"/>
      <c r="G78" s="66"/>
      <c r="H78" s="66"/>
      <c r="I78" s="66"/>
      <c r="J78" s="66"/>
      <c r="K78" s="66"/>
      <c r="L78" s="66"/>
      <c r="M78" s="66"/>
      <c r="N78" s="67"/>
      <c r="O78" s="66"/>
    </row>
    <row r="79" spans="1:23" x14ac:dyDescent="0.25">
      <c r="E79" s="65"/>
      <c r="F79" s="66"/>
      <c r="G79" s="66"/>
      <c r="H79" s="66"/>
      <c r="I79" s="66"/>
      <c r="J79" s="66"/>
      <c r="K79" s="66"/>
      <c r="L79" s="66"/>
      <c r="M79" s="66"/>
      <c r="N79" s="67"/>
      <c r="O79" s="66"/>
    </row>
    <row r="80" spans="1:23" x14ac:dyDescent="0.25">
      <c r="E80" s="65"/>
      <c r="F80" s="66"/>
      <c r="G80" s="66"/>
      <c r="H80" s="66"/>
      <c r="I80" s="66"/>
      <c r="J80" s="66"/>
      <c r="K80" s="66"/>
      <c r="L80" s="66"/>
      <c r="M80" s="66"/>
      <c r="N80" s="67"/>
      <c r="O80" s="66"/>
    </row>
    <row r="81" spans="5:15" x14ac:dyDescent="0.25">
      <c r="E81" s="65"/>
      <c r="F81" s="66"/>
      <c r="G81" s="66"/>
      <c r="H81" s="66"/>
      <c r="I81" s="66"/>
      <c r="J81" s="66"/>
      <c r="K81" s="66"/>
      <c r="L81" s="66"/>
      <c r="M81" s="66"/>
      <c r="N81" s="67"/>
      <c r="O81" s="66"/>
    </row>
    <row r="82" spans="5:15" x14ac:dyDescent="0.25">
      <c r="E82" s="65"/>
      <c r="F82" s="66"/>
      <c r="G82" s="66"/>
      <c r="H82" s="66"/>
      <c r="I82" s="66"/>
      <c r="J82" s="66"/>
      <c r="K82" s="66"/>
      <c r="L82" s="66"/>
      <c r="M82" s="66"/>
      <c r="N82" s="67"/>
      <c r="O82" s="66"/>
    </row>
    <row r="83" spans="5:15" x14ac:dyDescent="0.25">
      <c r="E83" s="65"/>
      <c r="F83" s="66"/>
      <c r="G83" s="66"/>
      <c r="H83" s="66"/>
      <c r="I83" s="66"/>
      <c r="J83" s="66"/>
      <c r="K83" s="66"/>
      <c r="L83" s="66"/>
      <c r="M83" s="66"/>
      <c r="N83" s="67"/>
      <c r="O83" s="66"/>
    </row>
    <row r="84" spans="5:15" x14ac:dyDescent="0.25">
      <c r="E84" s="65"/>
      <c r="F84" s="66"/>
      <c r="G84" s="66"/>
      <c r="H84" s="66"/>
      <c r="I84" s="66"/>
      <c r="J84" s="66"/>
      <c r="K84" s="66"/>
      <c r="L84" s="66"/>
      <c r="M84" s="66"/>
      <c r="N84" s="67"/>
      <c r="O84" s="66"/>
    </row>
    <row r="85" spans="5:15" x14ac:dyDescent="0.25">
      <c r="E85" s="65"/>
      <c r="F85" s="66"/>
      <c r="G85" s="66"/>
      <c r="H85" s="66"/>
      <c r="I85" s="66"/>
      <c r="J85" s="66"/>
      <c r="K85" s="66"/>
      <c r="L85" s="66"/>
      <c r="M85" s="66"/>
      <c r="N85" s="67"/>
      <c r="O85" s="66"/>
    </row>
    <row r="86" spans="5:15" x14ac:dyDescent="0.25">
      <c r="E86" s="65"/>
      <c r="F86" s="66"/>
      <c r="G86" s="66"/>
      <c r="H86" s="66"/>
      <c r="I86" s="66"/>
      <c r="J86" s="66"/>
      <c r="K86" s="66"/>
      <c r="L86" s="66"/>
      <c r="M86" s="66"/>
      <c r="N86" s="67"/>
      <c r="O86" s="66"/>
    </row>
    <row r="87" spans="5:15" x14ac:dyDescent="0.25">
      <c r="E87" s="65"/>
      <c r="F87" s="66"/>
      <c r="G87" s="66"/>
      <c r="H87" s="66"/>
      <c r="I87" s="66"/>
      <c r="J87" s="66"/>
      <c r="K87" s="66"/>
      <c r="L87" s="66"/>
      <c r="M87" s="66"/>
      <c r="N87" s="67"/>
      <c r="O87" s="66"/>
    </row>
    <row r="88" spans="5:15" x14ac:dyDescent="0.25">
      <c r="E88" s="65"/>
      <c r="F88" s="66"/>
      <c r="G88" s="66"/>
      <c r="H88" s="66"/>
      <c r="I88" s="66"/>
      <c r="J88" s="66"/>
      <c r="K88" s="66"/>
      <c r="L88" s="66"/>
      <c r="M88" s="66"/>
      <c r="N88" s="67"/>
      <c r="O88" s="66"/>
    </row>
    <row r="89" spans="5:15" x14ac:dyDescent="0.25">
      <c r="E89" s="65"/>
      <c r="F89" s="66"/>
      <c r="G89" s="66"/>
      <c r="H89" s="66"/>
      <c r="I89" s="66"/>
      <c r="J89" s="66"/>
      <c r="K89" s="66"/>
      <c r="L89" s="66"/>
      <c r="M89" s="66"/>
      <c r="N89" s="67"/>
      <c r="O89" s="66"/>
    </row>
    <row r="90" spans="5:15" x14ac:dyDescent="0.25">
      <c r="E90" s="65"/>
      <c r="F90" s="66"/>
      <c r="G90" s="66"/>
      <c r="H90" s="66"/>
      <c r="I90" s="66"/>
      <c r="J90" s="66"/>
      <c r="K90" s="66"/>
      <c r="L90" s="66"/>
      <c r="M90" s="66"/>
      <c r="N90" s="67"/>
      <c r="O90" s="66"/>
    </row>
  </sheetData>
  <sheetProtection selectLockedCells="1"/>
  <printOptions horizontalCentered="1"/>
  <pageMargins left="0.31496062992126" right="0.196850393700787" top="0.59055118110236204" bottom="0.511811023622047" header="0.39370078740157499" footer="0.118110236220472"/>
  <pageSetup scale="53" fitToHeight="7" orientation="landscape" r:id="rId1"/>
  <headerFooter alignWithMargins="0">
    <oddHeader>&amp;C&amp;"-,Bold"&amp;12CANADA - &amp;F</oddHeader>
    <oddFooter>&amp;R&amp;10Page &amp;P</oddFooter>
  </headerFooter>
  <ignoredErrors>
    <ignoredError sqref="E77:E78 B77 B79:B91 A10:O10 A11:O14 A16:O75 A15:E15 H15:K15 M15:O15 A9:O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PVC Sewer Ftgs</vt:lpstr>
      <vt:lpstr>'PVC Sewer Ftgs'!Print_Area</vt:lpstr>
      <vt:lpstr>'PVC Sewer Ftgs'!Print_Titles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 Access</dc:creator>
  <cp:lastModifiedBy>Guy Boucard | Orbia (Wavin)</cp:lastModifiedBy>
  <cp:lastPrinted>2024-01-26T12:49:43Z</cp:lastPrinted>
  <dcterms:created xsi:type="dcterms:W3CDTF">2015-04-27T20:12:09Z</dcterms:created>
  <dcterms:modified xsi:type="dcterms:W3CDTF">2026-04-22T14:02:44Z</dcterms:modified>
</cp:coreProperties>
</file>